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4240" windowHeight="12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<sst xmlns="http://schemas.openxmlformats.org/spreadsheetml/2006/main" count="493" uniqueCount="493">
  <si>
    <t>Birmingham Broad Street Jobcentre</t>
  </si>
  <si>
    <t>Birmingham City Jobcentre</t>
  </si>
  <si>
    <t>Birmingham South West Jobcentre</t>
  </si>
  <si>
    <t>Chelmsley Wood Jobcentre</t>
  </si>
  <si>
    <t>Erdington Jobcentre</t>
  </si>
  <si>
    <t>Handsworth Jobcentre</t>
  </si>
  <si>
    <t>Kings Heath Jobcentre</t>
  </si>
  <si>
    <t>Perry Barr Jobcentre</t>
  </si>
  <si>
    <t>Selly Oak Jobcentre</t>
  </si>
  <si>
    <t>Solihull Jobcentre</t>
  </si>
  <si>
    <t>Sparkhill Jobcentre</t>
  </si>
  <si>
    <t>Sutton Coldfield Jobcentre</t>
  </si>
  <si>
    <t>Washwood Heath Jobcentre</t>
  </si>
  <si>
    <t>Yardley Jobcentre</t>
  </si>
  <si>
    <t>Halesowen Jobcentre</t>
  </si>
  <si>
    <t>Stourbridge Jobcentre</t>
  </si>
  <si>
    <t>Tipton Jobcentre</t>
  </si>
  <si>
    <t>West Bromwich Jobcentre</t>
  </si>
  <si>
    <t>Walsall Bayard House Jobcentre</t>
  </si>
  <si>
    <t>Walsall Bridle Court Jobcentre</t>
  </si>
  <si>
    <t>Bilston Jobcentre</t>
  </si>
  <si>
    <t>Wolverhampton Chapel Court Jobcentre</t>
  </si>
  <si>
    <t>Oldbury Jobcentre</t>
  </si>
  <si>
    <t>Smethwick Jobcentre</t>
  </si>
  <si>
    <t>Brownhills Jobcentre</t>
  </si>
  <si>
    <t>Willenhall Jobcentre</t>
  </si>
  <si>
    <t>Dudley Jobcentre</t>
  </si>
  <si>
    <t>Alfreton Jobcentre</t>
  </si>
  <si>
    <t>Belper Jobcentre</t>
  </si>
  <si>
    <t>Clay Cross Jobcentre</t>
  </si>
  <si>
    <t>Heanor Jobcentre</t>
  </si>
  <si>
    <t>Ilkeston Jobcentre</t>
  </si>
  <si>
    <t>Matlock Jobcentre</t>
  </si>
  <si>
    <t>Buxton Jobcentre</t>
  </si>
  <si>
    <t>Chesterfield Jobcentre</t>
  </si>
  <si>
    <t>Glossop Jobcentre</t>
  </si>
  <si>
    <t>Shirebrook Jobcentre</t>
  </si>
  <si>
    <t>Staveley Jobcentre</t>
  </si>
  <si>
    <t>Derby Normanton Road Jobcentre</t>
  </si>
  <si>
    <t>Derby St Peters Jobcentre</t>
  </si>
  <si>
    <t>Derby Wardwick Jobcentre</t>
  </si>
  <si>
    <t>Long Eaton Jobcentre</t>
  </si>
  <si>
    <t>Beccles Jobcentre</t>
  </si>
  <si>
    <t>Leiston Jobcentre</t>
  </si>
  <si>
    <t>Lowestoft Jobcentre</t>
  </si>
  <si>
    <t>Great Yarmouth Jobcentre</t>
  </si>
  <si>
    <t>Felixstowe Jobcentre</t>
  </si>
  <si>
    <t>Ipswich Jobcentre</t>
  </si>
  <si>
    <t>Woodbridge Jobcentre</t>
  </si>
  <si>
    <t>Bury St Edmunds Jobcentre</t>
  </si>
  <si>
    <t>Mildenhall Jobcentre</t>
  </si>
  <si>
    <t>Stowmarket Jobcentre</t>
  </si>
  <si>
    <t>Thetford Jobcentre</t>
  </si>
  <si>
    <t>Dereham Jobcentre</t>
  </si>
  <si>
    <t>Kings Lynn Jobcentre</t>
  </si>
  <si>
    <t>North Walsham Jobcentre</t>
  </si>
  <si>
    <t>Wisbech Jobcentre</t>
  </si>
  <si>
    <t>Cambridge Jobcentre</t>
  </si>
  <si>
    <t>Ely Jobcentre</t>
  </si>
  <si>
    <t>Haverhill Jobcentre</t>
  </si>
  <si>
    <t>Huntingdon Jobcentre</t>
  </si>
  <si>
    <t>Norwich Jobcentre</t>
  </si>
  <si>
    <t>Peterborough Jobcentre</t>
  </si>
  <si>
    <t>Leicester Charles Street Jobcentre</t>
  </si>
  <si>
    <t>Leicester New Walk Jobcentre</t>
  </si>
  <si>
    <t>Leicester Wellington Street Jobcentre</t>
  </si>
  <si>
    <t>Coalville Jobcentre</t>
  </si>
  <si>
    <t>Hinckley Jobcentre</t>
  </si>
  <si>
    <t>Loughborough Lemyngton Street Jobcentre</t>
  </si>
  <si>
    <t>Market Harborough Jobcentre</t>
  </si>
  <si>
    <t>Melton Mowbray Jobcentre</t>
  </si>
  <si>
    <t>Corby Jobcentre</t>
  </si>
  <si>
    <t>Daventry Jobcentre</t>
  </si>
  <si>
    <t>Rushden Jobcentre</t>
  </si>
  <si>
    <t>Wellingborough Jobcentre</t>
  </si>
  <si>
    <t>Kettering Jobcentre</t>
  </si>
  <si>
    <t>Northampton Jobcentre</t>
  </si>
  <si>
    <t>Grantham Jobcentre</t>
  </si>
  <si>
    <t>Newark Jobcentre</t>
  </si>
  <si>
    <t>Retford Jobcentre</t>
  </si>
  <si>
    <t>Sleaford Jobcentre</t>
  </si>
  <si>
    <t>Worksop Jobcentre</t>
  </si>
  <si>
    <t>Boston Jobcentre</t>
  </si>
  <si>
    <t>Skegness Jobcentre</t>
  </si>
  <si>
    <t>Spalding Jobcentre</t>
  </si>
  <si>
    <t>Stamford Jobcentre</t>
  </si>
  <si>
    <t>Lincoln Orchard Street Jobcentre</t>
  </si>
  <si>
    <t>Arnold Jobcentre</t>
  </si>
  <si>
    <t>Beeston Jobcentre</t>
  </si>
  <si>
    <t>Bulwell Jobcentre</t>
  </si>
  <si>
    <t>Mansfield Hill House Jobcentre</t>
  </si>
  <si>
    <t>Sutton-in-Ashfield Jobcentre</t>
  </si>
  <si>
    <t>Nottingham Parliament St Jobcentre</t>
  </si>
  <si>
    <t>Nottingham Station Street Jobcentre</t>
  </si>
  <si>
    <t>Coventry Cofa Court Jobcentre</t>
  </si>
  <si>
    <t>Coventry Tile Hill Jobcentre</t>
  </si>
  <si>
    <t>Bromsgrove Jobcentre</t>
  </si>
  <si>
    <t>Evesham Jobcentre</t>
  </si>
  <si>
    <t>Kidderminster Jobcentre</t>
  </si>
  <si>
    <t>Redditch Jobcentre</t>
  </si>
  <si>
    <t>Hereford Jobcentre</t>
  </si>
  <si>
    <t>Leominster Jobcentre</t>
  </si>
  <si>
    <t xml:space="preserve">Malvern Jobcentre </t>
  </si>
  <si>
    <t>Worcester Jobcentre</t>
  </si>
  <si>
    <t>Atherstone Jobcentre</t>
  </si>
  <si>
    <t>Bedworth Jobcentre</t>
  </si>
  <si>
    <t>Leamington Spa Jobcentre</t>
  </si>
  <si>
    <t>Nuneaton Jobcentre</t>
  </si>
  <si>
    <t>Rugby Jobcentre</t>
  </si>
  <si>
    <t>Stratford Upon Avon Jobcentre</t>
  </si>
  <si>
    <t>Hanley Jobcentre</t>
  </si>
  <si>
    <t>Kidsgrove Jobcentre</t>
  </si>
  <si>
    <t>Market Drayton Jobcentre</t>
  </si>
  <si>
    <t>Newcastle under Lyme Jobcentre</t>
  </si>
  <si>
    <t>Oswestry Jobcentre</t>
  </si>
  <si>
    <t>Shrewsbury Jobcentre</t>
  </si>
  <si>
    <t>Burton Jobcentre</t>
  </si>
  <si>
    <t>Lichfield Jobcentre</t>
  </si>
  <si>
    <t>Tamworth Jobcentre</t>
  </si>
  <si>
    <t>Bridgnorth Jobcentre</t>
  </si>
  <si>
    <t>Madeley Jobcentre</t>
  </si>
  <si>
    <t>Telford Jobcentre</t>
  </si>
  <si>
    <t>Wellington Jobcentre</t>
  </si>
  <si>
    <t>Cannock Jobcentre</t>
  </si>
  <si>
    <t>Longton Jobcentre</t>
  </si>
  <si>
    <t>Stafford Jobcentre</t>
  </si>
  <si>
    <t>Bedford Jobcentre</t>
  </si>
  <si>
    <t>Biggleswade Jobcentre</t>
  </si>
  <si>
    <t>Hatfield Jobcentre</t>
  </si>
  <si>
    <t>Letchworth Jobcentre</t>
  </si>
  <si>
    <t>Stevenage Jobcentre</t>
  </si>
  <si>
    <t>Dunstable Jobcentre</t>
  </si>
  <si>
    <t>Luton Jobcentre</t>
  </si>
  <si>
    <t>Hertford Jobcentre</t>
  </si>
  <si>
    <t>St Albans Jobcentre</t>
  </si>
  <si>
    <t>Waltham Cross Jobcentre</t>
  </si>
  <si>
    <t>Borehamwood Jobcentre</t>
  </si>
  <si>
    <t>Hemel Hempstead Jobcentre</t>
  </si>
  <si>
    <t>Watford Jobcentre</t>
  </si>
  <si>
    <t>Barking Jobcentre</t>
  </si>
  <si>
    <t>Dagenham Jobcentre</t>
  </si>
  <si>
    <t>Hornchurch Jobcentre</t>
  </si>
  <si>
    <t>Romford Jobcentre</t>
  </si>
  <si>
    <t>Canning Town Jobcentre</t>
  </si>
  <si>
    <t>East Ham Jobcentre</t>
  </si>
  <si>
    <t>Plaistow Jobcentre</t>
  </si>
  <si>
    <t>Stratford Jobcentre</t>
  </si>
  <si>
    <t>City Jobcentre</t>
  </si>
  <si>
    <t>Dalston Jobcentre</t>
  </si>
  <si>
    <t>Hackney Jobcentre</t>
  </si>
  <si>
    <t>Hoxton Jobcentre</t>
  </si>
  <si>
    <t>Poplar Jobcentre</t>
  </si>
  <si>
    <t>Leytonstone Jobcentre</t>
  </si>
  <si>
    <t>Redbridge Jobcentre</t>
  </si>
  <si>
    <t>Walthamstow Jobcentre</t>
  </si>
  <si>
    <t>Basildon Jobcentre</t>
  </si>
  <si>
    <t>Braintree Jobcentre</t>
  </si>
  <si>
    <t>Brentwood Jobcentre</t>
  </si>
  <si>
    <t>Canvey Island Jobcentre</t>
  </si>
  <si>
    <t>Chelmsford Jobcentre</t>
  </si>
  <si>
    <t>Clacton Jobcentre</t>
  </si>
  <si>
    <t>Colchester Jobcentre</t>
  </si>
  <si>
    <t>Grays Jobcentre</t>
  </si>
  <si>
    <t>Harlow Jobcentre</t>
  </si>
  <si>
    <t>Harwich Jobcentre</t>
  </si>
  <si>
    <t>Loughton Jobcentre</t>
  </si>
  <si>
    <t>Southend Jobcentre</t>
  </si>
  <si>
    <t>Ashford Jobcentre</t>
  </si>
  <si>
    <t>Dover Jobcentre</t>
  </si>
  <si>
    <t>Folkestone Jobcentre</t>
  </si>
  <si>
    <t>Herne Bay Jobcentre</t>
  </si>
  <si>
    <t>Margate Jobcentre</t>
  </si>
  <si>
    <t>Ramsgate Jobcentre</t>
  </si>
  <si>
    <t>Whitstable Jobcentre</t>
  </si>
  <si>
    <t>Dartford Jobcentre</t>
  </si>
  <si>
    <t>Gravesend Jobcentre</t>
  </si>
  <si>
    <t>Sheerness Jobcentre</t>
  </si>
  <si>
    <t>Sittingbourne Jobcentre</t>
  </si>
  <si>
    <t>Maidstone Jobcentre</t>
  </si>
  <si>
    <t>Tonbridge Jobcentre</t>
  </si>
  <si>
    <t>Tunbridge Wells Jobcentre</t>
  </si>
  <si>
    <t>Chatham Jobcentre</t>
  </si>
  <si>
    <t>Barnet Jobcentre</t>
  </si>
  <si>
    <t>Finchley Jobcentre</t>
  </si>
  <si>
    <t>Edgware Jobcentre</t>
  </si>
  <si>
    <t>Hendon Jobcentre</t>
  </si>
  <si>
    <t>Edmonton Jobcentre</t>
  </si>
  <si>
    <t>Palmers Green Jobcentre</t>
  </si>
  <si>
    <t>St Marylebone Jobcentre</t>
  </si>
  <si>
    <t>Westminster Jobcentre</t>
  </si>
  <si>
    <t>Barnsbury Jobcentre</t>
  </si>
  <si>
    <t>Enfield Jobcentre</t>
  </si>
  <si>
    <t>Finsbury Park Jobcentre</t>
  </si>
  <si>
    <t>Highgate Jobcentre</t>
  </si>
  <si>
    <t>Kentish Town Jobcentre</t>
  </si>
  <si>
    <t>North Kensington Jobcentre</t>
  </si>
  <si>
    <t>Tottenham Jobcentre</t>
  </si>
  <si>
    <t>Wood Green Jobcentre</t>
  </si>
  <si>
    <t>Bexleyheath Jobcentre</t>
  </si>
  <si>
    <t>Bromley Jobcentre</t>
  </si>
  <si>
    <t>Eltham Jobcentre</t>
  </si>
  <si>
    <t>Forrest Hill Jobcentre</t>
  </si>
  <si>
    <t>Lewisham Jobcentre</t>
  </si>
  <si>
    <t>Woolwich Jobcentre</t>
  </si>
  <si>
    <t>Brixton Jobcentre</t>
  </si>
  <si>
    <t>Clapham Common Jobcentre</t>
  </si>
  <si>
    <t>Kennington Park Jobcentre</t>
  </si>
  <si>
    <t>Mitcham Jobcentre</t>
  </si>
  <si>
    <t>Stockwell Jobcentre</t>
  </si>
  <si>
    <t>Streatham Jobcentre</t>
  </si>
  <si>
    <t>Sutton Jobcentre</t>
  </si>
  <si>
    <t>Croydon Jobcentre</t>
  </si>
  <si>
    <t>London Bridge Jobcentre</t>
  </si>
  <si>
    <t>Peckham Jobcentre</t>
  </si>
  <si>
    <t>Purley Jobcentre</t>
  </si>
  <si>
    <t>Thornton Heath Jobcentre</t>
  </si>
  <si>
    <t>Acton Jobcentre</t>
  </si>
  <si>
    <t>Shepherds Bush Jobcentre</t>
  </si>
  <si>
    <t>Ealing Jobcentre</t>
  </si>
  <si>
    <t>Southall Jobcentre</t>
  </si>
  <si>
    <t>Fulham Jobcentre</t>
  </si>
  <si>
    <t>Hammersmith Jobcentre</t>
  </si>
  <si>
    <t>Harlesden Jobcentre</t>
  </si>
  <si>
    <t>Wembley Jobcentre</t>
  </si>
  <si>
    <t>Harrow Kings House Jobcentre</t>
  </si>
  <si>
    <t>Hayes Jobcentre</t>
  </si>
  <si>
    <t>Uxbridge Jobcentre</t>
  </si>
  <si>
    <t>Kilburn Jobcentre</t>
  </si>
  <si>
    <t>Willesden Jobcentre</t>
  </si>
  <si>
    <t>Kingston Jobcentre</t>
  </si>
  <si>
    <t>Twickenham Jobcentre</t>
  </si>
  <si>
    <t>Hounslow Jobcentre</t>
  </si>
  <si>
    <t>Wandsworth Jobcentre</t>
  </si>
  <si>
    <t>Bishop Auckland Jobcentre</t>
  </si>
  <si>
    <t>Crook Jobcentre</t>
  </si>
  <si>
    <t>Darlington Jobcentre</t>
  </si>
  <si>
    <t>Spennymoor Jobcentre</t>
  </si>
  <si>
    <t>Durham City Jobcentre</t>
  </si>
  <si>
    <t>Peterlee Jobcentre</t>
  </si>
  <si>
    <t>Middlesbrough East Jobcentre</t>
  </si>
  <si>
    <t>Middlesbrough James Cook Jobcentre</t>
  </si>
  <si>
    <t>Redcar Jobcentre</t>
  </si>
  <si>
    <t>Eston Jobcentre</t>
  </si>
  <si>
    <t>Loftus Jobcentre</t>
  </si>
  <si>
    <t>Stockton Jobcentre</t>
  </si>
  <si>
    <t>Thornaby Jobcentre</t>
  </si>
  <si>
    <t>Hartlepool Jobcentre</t>
  </si>
  <si>
    <t>Goole Jobcentre</t>
  </si>
  <si>
    <t>Selby Jobcentre</t>
  </si>
  <si>
    <t>Scunthorpe Jobcentre</t>
  </si>
  <si>
    <t>Bridlington Jobcentre</t>
  </si>
  <si>
    <t>Scarborough Jobcentre</t>
  </si>
  <si>
    <t>Whitby Jobcentre</t>
  </si>
  <si>
    <t>Grimsby Jobcentre</t>
  </si>
  <si>
    <t>Hull Market Place Jobcentre</t>
  </si>
  <si>
    <t>Hessle Jobcentre</t>
  </si>
  <si>
    <t>Harrogate Jobcentre</t>
  </si>
  <si>
    <t>Northallerton Jobcentre</t>
  </si>
  <si>
    <t>Skipton Jobcentre</t>
  </si>
  <si>
    <t>Ryedale Jobcentre</t>
  </si>
  <si>
    <t>York Stonebow Jobcentre</t>
  </si>
  <si>
    <t>Hull Britannia House Jobcentre</t>
  </si>
  <si>
    <t>Northumberland Tyne &amp; Wear District Office</t>
  </si>
  <si>
    <t>Barnsley Jobcentre</t>
  </si>
  <si>
    <t>Goldthorpe Jobcentre</t>
  </si>
  <si>
    <t>Wombwell Jobcentre</t>
  </si>
  <si>
    <t>Doncaster Jobcentre</t>
  </si>
  <si>
    <t>Mexborough Jobcentre</t>
  </si>
  <si>
    <t>Thorne Jobcentre</t>
  </si>
  <si>
    <t>Rotherham Jobcentre</t>
  </si>
  <si>
    <t>Sheffield Bailey Court Jobcentre</t>
  </si>
  <si>
    <t>Hillsborough Jobcentre</t>
  </si>
  <si>
    <t>Sheffield Eastern Avenue Jobcentre</t>
  </si>
  <si>
    <t>Woodhouse Jobcentre</t>
  </si>
  <si>
    <t>Bradford Eastbrook Court Jobcentre</t>
  </si>
  <si>
    <t>Bradford West Jobcentre</t>
  </si>
  <si>
    <t>Keighley Jobcentre</t>
  </si>
  <si>
    <t>Shipley Jobcentre</t>
  </si>
  <si>
    <t>Brighouse Jobcentre</t>
  </si>
  <si>
    <t>Halifax Crossfield House Jobcentre</t>
  </si>
  <si>
    <t>Batley Jobcentre</t>
  </si>
  <si>
    <t>Dewsbury Jobcentre</t>
  </si>
  <si>
    <t>Huddersfield Jobcentre</t>
  </si>
  <si>
    <t>Spen Valley Jobcentre</t>
  </si>
  <si>
    <t>Leeds Eastgate Jobcentre</t>
  </si>
  <si>
    <t>Leeds Park Place Jobcentre</t>
  </si>
  <si>
    <t>Leeds South Jobcentre</t>
  </si>
  <si>
    <t>Morley Jobcentre</t>
  </si>
  <si>
    <t>Guiseley Jobcentre</t>
  </si>
  <si>
    <t>Leeds Southern House Jobcentre</t>
  </si>
  <si>
    <t>Pudsey Jobcentre</t>
  </si>
  <si>
    <t>Seacroft Jobcentre</t>
  </si>
  <si>
    <t>Castleford Jobcentre</t>
  </si>
  <si>
    <t>Hemsworth Jobcentre</t>
  </si>
  <si>
    <t>Pontefract Jobcentre</t>
  </si>
  <si>
    <t>Wakefield Jobcentre</t>
  </si>
  <si>
    <t>Barrow Jobcentre</t>
  </si>
  <si>
    <t>Carlisle Jobcentre</t>
  </si>
  <si>
    <t>Kendal Jobcentre</t>
  </si>
  <si>
    <t>Workington Jobcentre</t>
  </si>
  <si>
    <t>Chorley Jobcentre</t>
  </si>
  <si>
    <t>Leyland Jobcentre</t>
  </si>
  <si>
    <t>Ormskirk Jobcentre</t>
  </si>
  <si>
    <t>Preston Jobcentre</t>
  </si>
  <si>
    <t>Skelmersdale Jobcentre</t>
  </si>
  <si>
    <t>Accrington Jobcentre</t>
  </si>
  <si>
    <t>Blackburn Jobcentre</t>
  </si>
  <si>
    <t>Burnley Jobcentre</t>
  </si>
  <si>
    <t>Colne Jobcentre</t>
  </si>
  <si>
    <t>Darwen Jobcentre</t>
  </si>
  <si>
    <t>Nelson Jobcentre</t>
  </si>
  <si>
    <t>Rawtenstall Jobcentre</t>
  </si>
  <si>
    <t>Blackpool North &amp; South Jobcentre</t>
  </si>
  <si>
    <t>Fleetwood Jobcentre</t>
  </si>
  <si>
    <t>Lancaster Jobcentre</t>
  </si>
  <si>
    <t>Morecambe Jobcentre</t>
  </si>
  <si>
    <t>St Annes Jobcentre</t>
  </si>
  <si>
    <t>Congleton Jobcentre</t>
  </si>
  <si>
    <t>Crewe Jobcentre</t>
  </si>
  <si>
    <t>Wythenshawe Jobcentre</t>
  </si>
  <si>
    <t>Chester Jobcentre</t>
  </si>
  <si>
    <t>Ellesmere Port Jobcentre</t>
  </si>
  <si>
    <t>Neston Jobcentre</t>
  </si>
  <si>
    <t>Northwich Jobcentre</t>
  </si>
  <si>
    <t>Winsford Jobcentre</t>
  </si>
  <si>
    <t>Cheetham Jobcentre</t>
  </si>
  <si>
    <t>Newton Heath Jobcentre</t>
  </si>
  <si>
    <t>Openshaw Jobcentre</t>
  </si>
  <si>
    <t>Alexandra Park Jobcentre</t>
  </si>
  <si>
    <t>Chorlton Jobcentre</t>
  </si>
  <si>
    <t>Didsbury Jobcentre</t>
  </si>
  <si>
    <t>Longsight Jobcentre</t>
  </si>
  <si>
    <t>Rusholme Jobcentre</t>
  </si>
  <si>
    <t>Eccles Jobcentre</t>
  </si>
  <si>
    <t>Salford Jobcentre</t>
  </si>
  <si>
    <t>Worsley Jobcentre</t>
  </si>
  <si>
    <t>Altrincham Jobcentre</t>
  </si>
  <si>
    <t>Stretford Jobcentre</t>
  </si>
  <si>
    <t>Warrington Jobcentre</t>
  </si>
  <si>
    <t>Bolton Jobcentre</t>
  </si>
  <si>
    <t>Farnworth Jobcentre</t>
  </si>
  <si>
    <t>Bury Jobcentre</t>
  </si>
  <si>
    <t>Prestwich Jobcentre</t>
  </si>
  <si>
    <t>Atherton Jobcentre</t>
  </si>
  <si>
    <t>Leigh Jobcentre</t>
  </si>
  <si>
    <t>Middleton Jobcentre</t>
  </si>
  <si>
    <t>Heywood Jobcentre</t>
  </si>
  <si>
    <t>Rochdale Jobcentre</t>
  </si>
  <si>
    <t>Ashton Under Lyne Jobcentre</t>
  </si>
  <si>
    <t>Hyde Jobcentre</t>
  </si>
  <si>
    <t>Ashton in Makerfield Jobcentre</t>
  </si>
  <si>
    <t>Wigan King St Jobcentre</t>
  </si>
  <si>
    <t>Oldham Jobcentre</t>
  </si>
  <si>
    <t>Stockport Jobcentre</t>
  </si>
  <si>
    <t>Huyton Edendale Jobcentre</t>
  </si>
  <si>
    <t>Kirkby St Chads Jobcentre</t>
  </si>
  <si>
    <t>Edgehill Jobcentre</t>
  </si>
  <si>
    <t>Wavertree Jobcentre</t>
  </si>
  <si>
    <t>West Derby Jobcentre</t>
  </si>
  <si>
    <t>Aintree Jobcentre</t>
  </si>
  <si>
    <t>Everton Jobcentre</t>
  </si>
  <si>
    <t>Norris Green Jobcentre</t>
  </si>
  <si>
    <t>Belle Vale Jobcentre</t>
  </si>
  <si>
    <t>Garston Jobcentre</t>
  </si>
  <si>
    <t>Liverpool Williamson Square Jobcentre</t>
  </si>
  <si>
    <t>Toxteth Jobcentre</t>
  </si>
  <si>
    <t>Bootle Jobcentre</t>
  </si>
  <si>
    <t>Crosby Hougoumont Jobcentre</t>
  </si>
  <si>
    <t>Southport Jobcentre</t>
  </si>
  <si>
    <t>Runcorn Jobcentre</t>
  </si>
  <si>
    <t>St Helens Jobcentre</t>
  </si>
  <si>
    <t>Widnes Kingsway Jobcentre</t>
  </si>
  <si>
    <t>Birkenhead Jobcentre</t>
  </si>
  <si>
    <t>Bromborough Jobcentre</t>
  </si>
  <si>
    <t>Hoylake Jobcentre</t>
  </si>
  <si>
    <t>Upton Jobcentre</t>
  </si>
  <si>
    <t>Wallasey Jobcentre</t>
  </si>
  <si>
    <t>Helston Jobcentre</t>
  </si>
  <si>
    <t>Liskeard Jobcentre</t>
  </si>
  <si>
    <t>Newquay Jobcentre</t>
  </si>
  <si>
    <t>Penryn &amp; Falmouth Jobcentre</t>
  </si>
  <si>
    <t>Penzance Jobcentre</t>
  </si>
  <si>
    <t>Redruth Jobcentre</t>
  </si>
  <si>
    <t>St Austell Jobcentre</t>
  </si>
  <si>
    <t>Truro Jobcentre</t>
  </si>
  <si>
    <t>Barnstaple Jobcentre</t>
  </si>
  <si>
    <t>Exeter Jobcentre</t>
  </si>
  <si>
    <t>Honiton Jobcentre</t>
  </si>
  <si>
    <t>Tiverton Jobcentre</t>
  </si>
  <si>
    <t>Devonport Jobcentre</t>
  </si>
  <si>
    <t>Plymouth Jobcentre</t>
  </si>
  <si>
    <t>Bridgwater Jobcentre</t>
  </si>
  <si>
    <t>Minehead Jobcentre</t>
  </si>
  <si>
    <t>Taunton Jobcentre</t>
  </si>
  <si>
    <t>Wells Jobcentre</t>
  </si>
  <si>
    <t>Yeovil Jobcentre</t>
  </si>
  <si>
    <t>Brixham Jobcentre</t>
  </si>
  <si>
    <t>Newton Abbot Jobcentre</t>
  </si>
  <si>
    <t>Torquay Jobcentre</t>
  </si>
  <si>
    <t>Totnes Jobcentre</t>
  </si>
  <si>
    <t>Bath Jobcentre</t>
  </si>
  <si>
    <t>Clevedon Jobcentre</t>
  </si>
  <si>
    <t>Weston Super Mare Jobcentre</t>
  </si>
  <si>
    <t>Bristol Central Eagle House Jobcentre</t>
  </si>
  <si>
    <t>Bristol Horfield Jobcentre</t>
  </si>
  <si>
    <t>Bishopsworth Jobcentre</t>
  </si>
  <si>
    <t>Bedminster Jobcentre</t>
  </si>
  <si>
    <t>Easton Jobcentre</t>
  </si>
  <si>
    <t>Kingswood Jobcentre</t>
  </si>
  <si>
    <t>Shirehampton Jobcentre</t>
  </si>
  <si>
    <t>Yate Jobcentre</t>
  </si>
  <si>
    <t>Cheltenham Jobcentre</t>
  </si>
  <si>
    <t>Cinderford Jobcentre</t>
  </si>
  <si>
    <t>Gloucester Jobcentre</t>
  </si>
  <si>
    <t>Stroud Jobcentre</t>
  </si>
  <si>
    <t>Gloucestershire &amp; West of England District Office</t>
  </si>
  <si>
    <t>Andover Jobcentre</t>
  </si>
  <si>
    <t>Salisbury Jobcentre</t>
  </si>
  <si>
    <t>Ringwood Jobcentre</t>
  </si>
  <si>
    <t>Winton Jobcentre</t>
  </si>
  <si>
    <t>Aldershot Jobcentre</t>
  </si>
  <si>
    <t>Portsmouth Jobcentre</t>
  </si>
  <si>
    <t>Fareham Jobcentre</t>
  </si>
  <si>
    <t>Gosport Jobcentre</t>
  </si>
  <si>
    <t>Havant Jobcentre</t>
  </si>
  <si>
    <t>Petersfield Jobcentre</t>
  </si>
  <si>
    <t>Lymington Jobcentre</t>
  </si>
  <si>
    <t>Southampton Jobcentre</t>
  </si>
  <si>
    <t>Greater Wessex District Office</t>
  </si>
  <si>
    <t>Bexhill Jobcentre</t>
  </si>
  <si>
    <t>Hastings Jobcentre</t>
  </si>
  <si>
    <t>Eastbourne Jobcentre</t>
  </si>
  <si>
    <t>Haywards Heath Jobcentre</t>
  </si>
  <si>
    <t>Lewes Jobcentre</t>
  </si>
  <si>
    <t>Bognor Regis Jobcentre</t>
  </si>
  <si>
    <t>Chichester Jobcentre</t>
  </si>
  <si>
    <t>Littlehampton Jobcentre</t>
  </si>
  <si>
    <t>Worthing Jobcentre</t>
  </si>
  <si>
    <t>Crawley Jobcentre</t>
  </si>
  <si>
    <t>Hove Jobcentre</t>
  </si>
  <si>
    <t>Camberley Jobcentre</t>
  </si>
  <si>
    <t>Staines Jobcentre</t>
  </si>
  <si>
    <t>Weybridge Jobcentre</t>
  </si>
  <si>
    <t>Woking Jobcentre</t>
  </si>
  <si>
    <t>Epsom Jobcentre</t>
  </si>
  <si>
    <t>Redhill Jobcentre</t>
  </si>
  <si>
    <t>Guildford Jobcentre</t>
  </si>
  <si>
    <t>Brighton Jobcentre</t>
  </si>
  <si>
    <t>Aylesbury Jobcentre</t>
  </si>
  <si>
    <t>High Wycombe Jobcentre</t>
  </si>
  <si>
    <t>Milton Keynes Jobcentre</t>
  </si>
  <si>
    <t>Abingdon Jobcentre</t>
  </si>
  <si>
    <t>Banbury Jobcentre</t>
  </si>
  <si>
    <t>Bracknell Jobcentre</t>
  </si>
  <si>
    <t>Maidenhead Jobcentre</t>
  </si>
  <si>
    <t>Newbury Jobcentre</t>
  </si>
  <si>
    <t>Oxford Worcester Street Jobcentre</t>
  </si>
  <si>
    <t>Reading Jobcentre</t>
  </si>
  <si>
    <t>Slough Jobcentre</t>
  </si>
  <si>
    <t>Swindon Jobcentre</t>
  </si>
  <si>
    <t>JOBCENTRE NAME</t>
  </si>
  <si>
    <t>No. of Disability Employment Advisers (FTE)</t>
  </si>
  <si>
    <t>Request: Please supply the details of the number of full time equivalent Disability Employment
Advisors for each jobcentre in England (e.g. Woolwich 1, Eltham 0, etc).</t>
  </si>
  <si>
    <t>1.01 - 2</t>
  </si>
  <si>
    <t>3.01 - 4</t>
  </si>
  <si>
    <t>4.01 - 5</t>
  </si>
  <si>
    <t>2.01 - 3</t>
  </si>
  <si>
    <t>5.01 - 6</t>
  </si>
  <si>
    <t>6.01 - 7</t>
  </si>
  <si>
    <t>7.01 - 8</t>
  </si>
  <si>
    <t>8.01 - 9</t>
  </si>
  <si>
    <t>9.01 - 10</t>
  </si>
  <si>
    <t>10.01 - 11</t>
  </si>
  <si>
    <t>11.01 - 12</t>
  </si>
  <si>
    <t>12.01 - 13</t>
  </si>
  <si>
    <t>13.01 - 14</t>
  </si>
  <si>
    <t>14.01 - 15</t>
  </si>
  <si>
    <t>15.01 - 16</t>
  </si>
  <si>
    <t>16.01 - 17</t>
  </si>
  <si>
    <t>17+</t>
  </si>
  <si>
    <t>Range</t>
  </si>
  <si>
    <t>Number</t>
  </si>
  <si>
    <r>
      <t xml:space="preserve">DWP Notes:
 In certain districts some of the Disability Employment Advisers have been assigned
to the District Office rather than a specific jobcentre to allow for flexibility in managing
workloads.
 As requested the figures are full time equivalent, i.e. part time staff show as a
proportion of a full time member of staff dependent on the number of hours they
work.
 The </t>
    </r>
    <r>
      <rPr>
        <sz val="10"/>
        <color indexed="10"/>
        <rFont val="Arial"/>
        <family val="2"/>
      </rPr>
      <t>DEA activity may not necessarily take up the whole of one staff member’s time</t>
    </r>
    <r>
      <rPr>
        <sz val="10"/>
        <rFont val="Arial"/>
        <family val="2"/>
      </rPr>
      <t xml:space="preserve"> –
it may be a proportion of one staff member’s job.
Source: Operational Activity Based Management Model 2013/14.</t>
    </r>
  </si>
  <si>
    <t>0.51 - 1</t>
  </si>
  <si>
    <t>To put these figures in perspective:
1 = 5 days / week
0.5 = 2.5 days / week
0.2 = 1 day / week
0.1 = 1/2 day / week</t>
  </si>
  <si>
    <t>total</t>
  </si>
  <si>
    <t>number of JCPs without 1 fte DEA</t>
  </si>
  <si>
    <t>number of JCPs with at least 1 fte DEA (though DEA activity may not necessarily take up the whole of one staff member’s time)</t>
  </si>
  <si>
    <t>0.01 - 0.1</t>
  </si>
  <si>
    <t>0.11 - 0.2</t>
  </si>
  <si>
    <t>0.21 - 0.3</t>
  </si>
  <si>
    <t>0.31 - 0.4</t>
  </si>
  <si>
    <t>0.41 - 0.5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</si>
</sst>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2"/>
      <color indexed="8"/>
      <name val="Gill Sans"/>
      <family val="2"/>
    </font>
    <font>
      <sz val="12"/>
      <color indexed="9"/>
      <name val="Gill Sans"/>
      <family val="2"/>
    </font>
    <font>
      <sz val="12"/>
      <color indexed="20"/>
      <name val="Gill Sans"/>
      <family val="2"/>
    </font>
    <font>
      <b/>
      <sz val="12"/>
      <color indexed="52"/>
      <name val="Gill Sans"/>
      <family val="2"/>
    </font>
    <font>
      <b/>
      <sz val="12"/>
      <color indexed="9"/>
      <name val="Gill Sans"/>
      <family val="2"/>
    </font>
    <font>
      <i/>
      <sz val="12"/>
      <color indexed="23"/>
      <name val="Gill Sans"/>
      <family val="2"/>
    </font>
    <font>
      <sz val="12"/>
      <color indexed="17"/>
      <name val="Gill Sans"/>
      <family val="2"/>
    </font>
    <font>
      <b/>
      <sz val="15"/>
      <color indexed="56"/>
      <name val="Gill Sans"/>
      <family val="2"/>
    </font>
    <font>
      <b/>
      <sz val="13"/>
      <color indexed="56"/>
      <name val="Gill Sans"/>
      <family val="2"/>
    </font>
    <font>
      <b/>
      <sz val="11"/>
      <color indexed="56"/>
      <name val="Gill Sans"/>
      <family val="2"/>
    </font>
    <font>
      <sz val="12"/>
      <color indexed="62"/>
      <name val="Gill Sans"/>
      <family val="2"/>
    </font>
    <font>
      <sz val="12"/>
      <color indexed="52"/>
      <name val="Gill Sans"/>
      <family val="2"/>
    </font>
    <font>
      <sz val="12"/>
      <color indexed="60"/>
      <name val="Gill Sans"/>
      <family val="2"/>
    </font>
    <font>
      <b/>
      <sz val="12"/>
      <color indexed="63"/>
      <name val="Gill Sans"/>
      <family val="2"/>
    </font>
    <font>
      <b/>
      <sz val="18"/>
      <color indexed="56"/>
      <name val="Cambria"/>
      <family val="2"/>
    </font>
    <font>
      <b/>
      <sz val="12"/>
      <color indexed="8"/>
      <name val="Gill Sans"/>
      <family val="2"/>
    </font>
    <font>
      <sz val="12"/>
      <color indexed="10"/>
      <name val="Gill Sans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2"/>
      <color theme="1"/>
      <name val="Gill Sans"/>
      <family val="2"/>
    </font>
    <font>
      <sz val="12"/>
      <color theme="0"/>
      <name val="Gill Sans"/>
      <family val="2"/>
    </font>
    <font>
      <sz val="12"/>
      <color rgb="FF9C0006"/>
      <name val="Gill Sans"/>
      <family val="2"/>
    </font>
    <font>
      <b/>
      <sz val="12"/>
      <color rgb="FFFA7D00"/>
      <name val="Gill Sans"/>
      <family val="2"/>
    </font>
    <font>
      <b/>
      <sz val="12"/>
      <color theme="0"/>
      <name val="Gill Sans"/>
      <family val="2"/>
    </font>
    <font>
      <i/>
      <sz val="12"/>
      <color rgb="FF7F7F7F"/>
      <name val="Gill Sans"/>
      <family val="2"/>
    </font>
    <font>
      <sz val="12"/>
      <color rgb="FF006100"/>
      <name val="Gill Sans"/>
      <family val="2"/>
    </font>
    <font>
      <b/>
      <sz val="15"/>
      <color theme="3"/>
      <name val="Gill Sans"/>
      <family val="2"/>
    </font>
    <font>
      <b/>
      <sz val="13"/>
      <color theme="3"/>
      <name val="Gill Sans"/>
      <family val="2"/>
    </font>
    <font>
      <b/>
      <sz val="11"/>
      <color theme="3"/>
      <name val="Gill Sans"/>
      <family val="2"/>
    </font>
    <font>
      <sz val="12"/>
      <color rgb="FF3F3F76"/>
      <name val="Gill Sans"/>
      <family val="2"/>
    </font>
    <font>
      <sz val="12"/>
      <color rgb="FFFA7D00"/>
      <name val="Gill Sans"/>
      <family val="2"/>
    </font>
    <font>
      <sz val="12"/>
      <color rgb="FF9C6500"/>
      <name val="Gill Sans"/>
      <family val="2"/>
    </font>
    <font>
      <b/>
      <sz val="12"/>
      <color rgb="FF3F3F3F"/>
      <name val="Gill Sans"/>
      <family val="2"/>
    </font>
    <font>
      <b/>
      <sz val="18"/>
      <color theme="3"/>
      <name val="Cambria"/>
      <family val="2"/>
    </font>
    <font>
      <b/>
      <sz val="12"/>
      <color theme="1"/>
      <name val="Gill Sans"/>
      <family val="2"/>
    </font>
    <font>
      <sz val="12"/>
      <color rgb="FFFF0000"/>
      <name val="Gill San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 horizontal="left"/>
    </xf>
    <xf numFmtId="2" fontId="1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/>
    </xf>
    <xf numFmtId="2" fontId="0" fillId="0" borderId="14" xfId="0" applyNumberForma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Border="1" applyAlignment="1">
      <alignment/>
    </xf>
    <xf numFmtId="0" fontId="5" fillId="0" borderId="16" xfId="0" applyFont="1" applyBorder="1" applyAlignment="1">
      <alignment/>
    </xf>
    <xf numFmtId="0" fontId="0" fillId="0" borderId="18" xfId="0" applyFont="1" applyBorder="1" applyAlignment="1">
      <alignment/>
    </xf>
    <xf numFmtId="0" fontId="5" fillId="0" borderId="16" xfId="0" applyFont="1" applyBorder="1" applyAlignment="1">
      <alignment wrapText="1"/>
    </xf>
    <xf numFmtId="2" fontId="0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5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 Number of full time equivalent Disability Employment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Advisors for each jobcentre in England</a:t>
            </a:r>
          </a:p>
        </c:rich>
      </c:tx>
      <c:layout>
        <c:manualLayout>
          <c:xMode val="factor"/>
          <c:yMode val="factor"/>
          <c:x val="-0.002"/>
          <c:y val="-0.01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07625"/>
          <c:w val="0.986"/>
          <c:h val="0.92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Sheet1!$G$4</c:f>
              <c:strCache>
                <c:ptCount val="1"/>
                <c:pt idx="0">
                  <c:v>Number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Sheet1!$F$5:$F$28</c:f>
              <c:strCache/>
            </c:strRef>
          </c:cat>
          <c:val>
            <c:numRef>
              <c:f>Sheet1!$G$5:$G$28</c:f>
              <c:numCache/>
            </c:numRef>
          </c:val>
        </c:ser>
        <c:overlap val="100"/>
        <c:axId val="46761221"/>
        <c:axId val="18197806"/>
      </c:barChart>
      <c:catAx>
        <c:axId val="46761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197806"/>
        <c:crosses val="autoZero"/>
        <c:auto val="1"/>
        <c:lblOffset val="100"/>
        <c:tickLblSkip val="1"/>
        <c:noMultiLvlLbl val="0"/>
      </c:catAx>
      <c:valAx>
        <c:axId val="181978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7612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285750</xdr:colOff>
      <xdr:row>3</xdr:row>
      <xdr:rowOff>266700</xdr:rowOff>
    </xdr:from>
    <xdr:to>
      <xdr:col>27</xdr:col>
      <xdr:colOff>28575</xdr:colOff>
      <xdr:row>34</xdr:row>
      <xdr:rowOff>142875</xdr:rowOff>
    </xdr:to>
    <xdr:graphicFrame>
      <xdr:nvGraphicFramePr>
        <xdr:cNvPr id="1" name="Chart 1"/>
        <xdr:cNvGraphicFramePr/>
      </xdr:nvGraphicFramePr>
      <xdr:xfrm>
        <a:off x="13592175" y="2771775"/>
        <a:ext cx="9496425" cy="873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4"/>
  <sheetViews>
    <sheetView tabSelected="1" zoomScale="70" zoomScaleNormal="70" zoomScalePageLayoutView="0" workbookViewId="0" topLeftCell="C1">
      <selection activeCell="I7" sqref="I7"/>
    </sheetView>
  </sheetViews>
  <sheetFormatPr defaultColWidth="9.140625" defaultRowHeight="12.75"/>
  <cols>
    <col min="1" max="1" width="51.28125" style="0" bestFit="1" customWidth="1"/>
    <col min="2" max="2" width="18.421875" style="0" customWidth="1"/>
    <col min="6" max="6" width="41.57421875" style="0" customWidth="1"/>
    <col min="7" max="7" width="14.421875" style="0" customWidth="1"/>
    <col min="8" max="8" width="19.00390625" style="0" customWidth="1"/>
  </cols>
  <sheetData>
    <row r="1" spans="1:8" ht="45" customHeight="1">
      <c r="A1" s="22" t="s">
        <v>462</v>
      </c>
      <c r="B1" s="21"/>
      <c r="C1" s="21"/>
      <c r="D1" s="21"/>
      <c r="E1" s="21"/>
      <c r="F1" s="21"/>
      <c r="G1" s="21"/>
      <c r="H1" s="21"/>
    </row>
    <row r="2" spans="1:8" ht="139.5" customHeight="1">
      <c r="A2" s="22" t="s">
        <v>482</v>
      </c>
      <c r="B2" s="21"/>
      <c r="C2" s="21"/>
      <c r="D2" s="21"/>
      <c r="E2" s="21"/>
      <c r="F2" s="21"/>
      <c r="G2" s="21"/>
      <c r="H2" s="21"/>
    </row>
    <row r="4" spans="1:7" ht="48.75" customHeight="1">
      <c r="A4" s="3" t="s">
        <v>460</v>
      </c>
      <c r="B4" s="4" t="s">
        <v>461</v>
      </c>
      <c r="F4" s="14" t="s">
        <v>480</v>
      </c>
      <c r="G4" s="15" t="s">
        <v>481</v>
      </c>
    </row>
    <row r="5" spans="1:7" ht="15">
      <c r="A5" s="1" t="s">
        <v>0</v>
      </c>
      <c r="B5" s="2">
        <v>0.5</v>
      </c>
      <c r="F5" s="7">
        <v>0</v>
      </c>
      <c r="G5" s="8">
        <f>COUNTIF(B5:B464,"=0")</f>
        <v>26</v>
      </c>
    </row>
    <row r="6" spans="1:8" ht="15">
      <c r="A6" s="1" t="s">
        <v>1</v>
      </c>
      <c r="B6" s="2">
        <v>0.6</v>
      </c>
      <c r="F6" s="9" t="s">
        <v>488</v>
      </c>
      <c r="G6" s="10">
        <f>COUNTIF(B5:B465,"&gt;=0.01")-COUNTIF(B5:B464,"&gt;0.1")</f>
        <v>21</v>
      </c>
      <c r="H6" s="20"/>
    </row>
    <row r="7" spans="1:8" ht="15">
      <c r="A7" s="1" t="s">
        <v>2</v>
      </c>
      <c r="B7" s="2">
        <v>1.45</v>
      </c>
      <c r="F7" s="9" t="s">
        <v>489</v>
      </c>
      <c r="G7" s="10">
        <f>COUNTIF(B5:B465,"&gt;=0.11")-COUNTIF(B5:B464,"&gt;0.2")</f>
        <v>35</v>
      </c>
      <c r="H7" s="6"/>
    </row>
    <row r="8" spans="1:8" ht="15">
      <c r="A8" s="1" t="s">
        <v>3</v>
      </c>
      <c r="B8" s="2">
        <v>0.86</v>
      </c>
      <c r="F8" s="9" t="s">
        <v>490</v>
      </c>
      <c r="G8" s="10">
        <f>COUNTIF(B5:B465,"&gt;=0.21")-COUNTIF(B5:B464,"&gt;0.3")</f>
        <v>26</v>
      </c>
      <c r="H8" s="6"/>
    </row>
    <row r="9" spans="1:8" ht="15">
      <c r="A9" s="1" t="s">
        <v>4</v>
      </c>
      <c r="B9" s="2">
        <v>1</v>
      </c>
      <c r="F9" s="9" t="s">
        <v>491</v>
      </c>
      <c r="G9" s="10">
        <f>COUNTIF(B5:B465,"&gt;=0.31")-COUNTIF(B5:B464,"&gt;0.4")</f>
        <v>29</v>
      </c>
      <c r="H9" s="5"/>
    </row>
    <row r="10" spans="1:8" ht="15">
      <c r="A10" s="1" t="s">
        <v>5</v>
      </c>
      <c r="B10" s="2">
        <v>0.92</v>
      </c>
      <c r="F10" s="9" t="s">
        <v>492</v>
      </c>
      <c r="G10" s="10">
        <f>COUNTIF(B5:B465,"&gt;=0.41")-COUNTIF(B5:B464,"&gt;0.5")</f>
        <v>26</v>
      </c>
      <c r="H10" s="5"/>
    </row>
    <row r="11" spans="1:7" ht="15">
      <c r="A11" s="1" t="s">
        <v>6</v>
      </c>
      <c r="B11" s="2">
        <v>1.72</v>
      </c>
      <c r="F11" s="9" t="s">
        <v>483</v>
      </c>
      <c r="G11" s="10">
        <f>COUNTIF(B5:B465,"&gt;=0.51")-COUNTIF(B5:B464,"&gt;1.00")</f>
        <v>196</v>
      </c>
    </row>
    <row r="12" spans="1:7" ht="15">
      <c r="A12" s="1" t="s">
        <v>7</v>
      </c>
      <c r="B12" s="2">
        <v>1.65</v>
      </c>
      <c r="F12" s="11" t="s">
        <v>463</v>
      </c>
      <c r="G12" s="10">
        <f>COUNTIF(B5:B464,"&gt;=1.01")-COUNTIF(B5:B464,"&gt;2.00")</f>
        <v>79</v>
      </c>
    </row>
    <row r="13" spans="1:7" ht="15">
      <c r="A13" s="1" t="s">
        <v>8</v>
      </c>
      <c r="B13" s="2">
        <v>0.88</v>
      </c>
      <c r="F13" s="11" t="s">
        <v>466</v>
      </c>
      <c r="G13" s="10">
        <f>COUNTIF(B5:B464,"&gt;=2.01")-COUNTIF(B5:B464,"&gt;3.00")</f>
        <v>18</v>
      </c>
    </row>
    <row r="14" spans="1:7" ht="15">
      <c r="A14" s="1" t="s">
        <v>9</v>
      </c>
      <c r="B14" s="2">
        <v>0.69</v>
      </c>
      <c r="F14" s="11" t="s">
        <v>464</v>
      </c>
      <c r="G14" s="10">
        <f>COUNTIF(B5:B464,"&gt;=3.01")-COUNTIF(B5:B464,"&gt;4")</f>
        <v>1</v>
      </c>
    </row>
    <row r="15" spans="1:7" ht="15">
      <c r="A15" s="1" t="s">
        <v>10</v>
      </c>
      <c r="B15" s="2">
        <v>0.92</v>
      </c>
      <c r="F15" s="11" t="s">
        <v>465</v>
      </c>
      <c r="G15" s="10">
        <f>COUNTIF(B5:B464,"&gt;=4.01")-COUNTIF(B5:B464,"&gt;5")</f>
        <v>0</v>
      </c>
    </row>
    <row r="16" spans="1:7" ht="15">
      <c r="A16" s="1" t="s">
        <v>11</v>
      </c>
      <c r="B16" s="2">
        <v>1.1</v>
      </c>
      <c r="F16" s="11" t="s">
        <v>467</v>
      </c>
      <c r="G16" s="10">
        <f>COUNTIF(B5:B464,"&gt;=5.01")-COUNTIF(B5:B464,"&gt;6")</f>
        <v>0</v>
      </c>
    </row>
    <row r="17" spans="1:7" ht="15">
      <c r="A17" s="1" t="s">
        <v>12</v>
      </c>
      <c r="B17" s="2">
        <v>1</v>
      </c>
      <c r="F17" s="11" t="s">
        <v>468</v>
      </c>
      <c r="G17" s="10">
        <f>COUNTIF(B5:B464,"&gt;=6.01")-COUNTIF(B5:B464,"&gt;7")</f>
        <v>0</v>
      </c>
    </row>
    <row r="18" spans="1:7" ht="15">
      <c r="A18" s="1" t="s">
        <v>13</v>
      </c>
      <c r="B18" s="2">
        <v>0.97</v>
      </c>
      <c r="F18" s="11" t="s">
        <v>469</v>
      </c>
      <c r="G18" s="10">
        <f>COUNTIF(B5:B464,"&gt;=7.01")-COUNTIF(B5:B464,"&gt;8")</f>
        <v>1</v>
      </c>
    </row>
    <row r="19" spans="1:7" ht="15">
      <c r="A19" s="1" t="s">
        <v>14</v>
      </c>
      <c r="B19" s="2">
        <v>2.12</v>
      </c>
      <c r="F19" s="11" t="s">
        <v>470</v>
      </c>
      <c r="G19" s="10">
        <f>COUNTIF(B5:B464,"&gt;=8.01")-COUNTIF(B5:B464,"&gt;9.00")</f>
        <v>1</v>
      </c>
    </row>
    <row r="20" spans="1:7" ht="15">
      <c r="A20" s="1" t="s">
        <v>15</v>
      </c>
      <c r="B20" s="2">
        <v>1.02</v>
      </c>
      <c r="F20" s="11" t="s">
        <v>471</v>
      </c>
      <c r="G20" s="10">
        <f>COUNTIF(B5:B464,"&gt;=9.01")-COUNTIF(B5:B464,"&gt;10")</f>
        <v>0</v>
      </c>
    </row>
    <row r="21" spans="1:7" ht="15">
      <c r="A21" s="1" t="s">
        <v>16</v>
      </c>
      <c r="B21" s="2">
        <v>0.72</v>
      </c>
      <c r="F21" s="11" t="s">
        <v>472</v>
      </c>
      <c r="G21" s="10">
        <f>COUNTIF(B5:B464,"&gt;=10.01")-COUNTIF(B5:B464,"&gt;11")</f>
        <v>0</v>
      </c>
    </row>
    <row r="22" spans="1:7" ht="15">
      <c r="A22" s="1" t="s">
        <v>17</v>
      </c>
      <c r="B22" s="2">
        <v>1.2</v>
      </c>
      <c r="F22" s="11" t="s">
        <v>473</v>
      </c>
      <c r="G22" s="10">
        <f>COUNTIF(B5:B464,"&gt;=11.01")-COUNTIF(B5:B464,"&gt;12.00")</f>
        <v>0</v>
      </c>
    </row>
    <row r="23" spans="1:7" ht="15">
      <c r="A23" s="1" t="s">
        <v>18</v>
      </c>
      <c r="B23" s="2">
        <v>1.67</v>
      </c>
      <c r="F23" s="11" t="s">
        <v>474</v>
      </c>
      <c r="G23" s="10">
        <f>COUNTIF(B5:B464,"&gt;=12.01")-COUNTIF(B5:B464,"&gt;13")</f>
        <v>0</v>
      </c>
    </row>
    <row r="24" spans="1:7" ht="15">
      <c r="A24" s="1" t="s">
        <v>19</v>
      </c>
      <c r="B24" s="2">
        <v>1.15</v>
      </c>
      <c r="F24" s="11" t="s">
        <v>475</v>
      </c>
      <c r="G24" s="10">
        <f>COUNTIF(B5:B464,"&gt;=13.01")-COUNTIF(B5:B464,"&gt;14")</f>
        <v>0</v>
      </c>
    </row>
    <row r="25" spans="1:7" ht="15">
      <c r="A25" s="1" t="s">
        <v>20</v>
      </c>
      <c r="B25" s="2">
        <v>0.69</v>
      </c>
      <c r="F25" s="11" t="s">
        <v>476</v>
      </c>
      <c r="G25" s="10">
        <f>COUNTIF(B5:B464,"&gt;=14.01")-COUNTIF(B5:B464,"&gt;15")</f>
        <v>0</v>
      </c>
    </row>
    <row r="26" spans="1:7" ht="15">
      <c r="A26" s="1" t="s">
        <v>21</v>
      </c>
      <c r="B26" s="2">
        <v>1.9</v>
      </c>
      <c r="F26" s="11" t="s">
        <v>477</v>
      </c>
      <c r="G26" s="10">
        <f>COUNTIF(B5:B464,"&gt;=15.01")-COUNTIF(B5:B464,"&gt;16")</f>
        <v>0</v>
      </c>
    </row>
    <row r="27" spans="1:7" ht="56.25" customHeight="1">
      <c r="A27" s="1" t="s">
        <v>22</v>
      </c>
      <c r="B27" s="2">
        <v>0.35</v>
      </c>
      <c r="F27" s="11" t="s">
        <v>478</v>
      </c>
      <c r="G27" s="10">
        <f>COUNTIF(B5:B464,"&gt;=16.01")-COUNTIF(B5:B464,"&gt;17.00")</f>
        <v>1</v>
      </c>
    </row>
    <row r="28" spans="1:7" ht="78.75" customHeight="1">
      <c r="A28" s="1" t="s">
        <v>23</v>
      </c>
      <c r="B28" s="2">
        <v>0.23</v>
      </c>
      <c r="F28" s="11" t="s">
        <v>479</v>
      </c>
      <c r="G28" s="12">
        <f>COUNTIF(B5:B464,"&gt;17")</f>
        <v>0</v>
      </c>
    </row>
    <row r="29" spans="1:7" ht="15">
      <c r="A29" s="1" t="s">
        <v>24</v>
      </c>
      <c r="B29" s="2">
        <v>0.5</v>
      </c>
      <c r="F29" s="18" t="s">
        <v>485</v>
      </c>
      <c r="G29" s="13">
        <f>SUM(G5:G28)</f>
        <v>460</v>
      </c>
    </row>
    <row r="30" spans="1:7" ht="15">
      <c r="A30" s="1" t="s">
        <v>25</v>
      </c>
      <c r="B30" s="2">
        <v>0.62</v>
      </c>
      <c r="F30" s="17" t="s">
        <v>486</v>
      </c>
      <c r="G30" s="16">
        <f>COUNTIF(B5:B464,"&lt;1")</f>
        <v>327</v>
      </c>
    </row>
    <row r="31" spans="1:7" ht="51">
      <c r="A31" s="1" t="s">
        <v>26</v>
      </c>
      <c r="B31" s="2">
        <v>1.64</v>
      </c>
      <c r="F31" s="19" t="s">
        <v>487</v>
      </c>
      <c r="G31" s="16">
        <f>COUNTIF(B5:B464,"&gt;=1")</f>
        <v>133</v>
      </c>
    </row>
    <row r="32" spans="1:7" ht="72.75" customHeight="1">
      <c r="A32" s="1" t="s">
        <v>27</v>
      </c>
      <c r="B32" s="2">
        <v>0.8</v>
      </c>
      <c r="F32" s="23" t="s">
        <v>484</v>
      </c>
      <c r="G32" s="23"/>
    </row>
    <row r="33" spans="1:2" ht="15">
      <c r="A33" s="1" t="s">
        <v>28</v>
      </c>
      <c r="B33" s="2">
        <v>0.06</v>
      </c>
    </row>
    <row r="34" spans="1:2" ht="15">
      <c r="A34" s="1" t="s">
        <v>29</v>
      </c>
      <c r="B34" s="2">
        <v>0.5</v>
      </c>
    </row>
    <row r="35" spans="1:2" ht="15">
      <c r="A35" s="1" t="s">
        <v>30</v>
      </c>
      <c r="B35" s="2">
        <v>0.81</v>
      </c>
    </row>
    <row r="36" spans="1:2" ht="15">
      <c r="A36" s="1" t="s">
        <v>31</v>
      </c>
      <c r="B36" s="2">
        <v>0.15</v>
      </c>
    </row>
    <row r="37" spans="1:2" ht="15">
      <c r="A37" s="1" t="s">
        <v>32</v>
      </c>
      <c r="B37" s="2">
        <v>0.41</v>
      </c>
    </row>
    <row r="38" spans="1:2" ht="15">
      <c r="A38" s="1" t="s">
        <v>33</v>
      </c>
      <c r="B38" s="2">
        <v>0.1</v>
      </c>
    </row>
    <row r="39" spans="1:2" ht="15">
      <c r="A39" s="1" t="s">
        <v>34</v>
      </c>
      <c r="B39" s="2">
        <v>1.75</v>
      </c>
    </row>
    <row r="40" spans="1:2" ht="15">
      <c r="A40" s="1" t="s">
        <v>35</v>
      </c>
      <c r="B40" s="2">
        <v>0.4</v>
      </c>
    </row>
    <row r="41" spans="1:2" ht="15">
      <c r="A41" s="1" t="s">
        <v>36</v>
      </c>
      <c r="B41" s="2">
        <v>0.03</v>
      </c>
    </row>
    <row r="42" spans="1:2" ht="15">
      <c r="A42" s="1" t="s">
        <v>37</v>
      </c>
      <c r="B42" s="2">
        <v>0.25</v>
      </c>
    </row>
    <row r="43" spans="1:2" ht="15">
      <c r="A43" s="1" t="s">
        <v>38</v>
      </c>
      <c r="B43" s="2">
        <v>1.17</v>
      </c>
    </row>
    <row r="44" spans="1:2" ht="15">
      <c r="A44" s="1" t="s">
        <v>39</v>
      </c>
      <c r="B44" s="2">
        <v>0.99</v>
      </c>
    </row>
    <row r="45" spans="1:2" ht="15">
      <c r="A45" s="1" t="s">
        <v>40</v>
      </c>
      <c r="B45" s="2">
        <v>1</v>
      </c>
    </row>
    <row r="46" spans="1:2" ht="15">
      <c r="A46" s="1" t="s">
        <v>41</v>
      </c>
      <c r="B46" s="2">
        <v>0.77</v>
      </c>
    </row>
    <row r="47" spans="1:2" ht="15">
      <c r="A47" s="1" t="s">
        <v>42</v>
      </c>
      <c r="B47" s="2">
        <v>0.2</v>
      </c>
    </row>
    <row r="48" spans="1:2" ht="15">
      <c r="A48" s="1" t="s">
        <v>43</v>
      </c>
      <c r="B48" s="2">
        <v>0.04</v>
      </c>
    </row>
    <row r="49" spans="1:2" ht="15">
      <c r="A49" s="1" t="s">
        <v>44</v>
      </c>
      <c r="B49" s="2">
        <v>0.32</v>
      </c>
    </row>
    <row r="50" spans="1:2" ht="15">
      <c r="A50" s="1" t="s">
        <v>45</v>
      </c>
      <c r="B50" s="2">
        <v>0.14</v>
      </c>
    </row>
    <row r="51" spans="1:2" ht="15">
      <c r="A51" s="1" t="s">
        <v>46</v>
      </c>
      <c r="B51" s="2">
        <v>0</v>
      </c>
    </row>
    <row r="52" spans="1:2" ht="15">
      <c r="A52" s="1" t="s">
        <v>47</v>
      </c>
      <c r="B52" s="2">
        <v>0.81</v>
      </c>
    </row>
    <row r="53" spans="1:2" ht="15">
      <c r="A53" s="1" t="s">
        <v>48</v>
      </c>
      <c r="B53" s="2">
        <v>0.15</v>
      </c>
    </row>
    <row r="54" spans="1:2" ht="15">
      <c r="A54" s="1" t="s">
        <v>49</v>
      </c>
      <c r="B54" s="2">
        <v>1.41</v>
      </c>
    </row>
    <row r="55" spans="1:2" ht="15">
      <c r="A55" s="1" t="s">
        <v>50</v>
      </c>
      <c r="B55" s="2">
        <v>0.26</v>
      </c>
    </row>
    <row r="56" spans="1:2" ht="15">
      <c r="A56" s="1" t="s">
        <v>51</v>
      </c>
      <c r="B56" s="2">
        <v>0.39</v>
      </c>
    </row>
    <row r="57" spans="1:2" ht="15">
      <c r="A57" s="1" t="s">
        <v>52</v>
      </c>
      <c r="B57" s="2">
        <v>0.62</v>
      </c>
    </row>
    <row r="58" spans="1:2" ht="15">
      <c r="A58" s="1" t="s">
        <v>53</v>
      </c>
      <c r="B58" s="2">
        <v>0.3</v>
      </c>
    </row>
    <row r="59" spans="1:2" ht="15">
      <c r="A59" s="1" t="s">
        <v>54</v>
      </c>
      <c r="B59" s="2">
        <v>0.3</v>
      </c>
    </row>
    <row r="60" spans="1:2" ht="15">
      <c r="A60" s="1" t="s">
        <v>55</v>
      </c>
      <c r="B60" s="2">
        <v>0.6</v>
      </c>
    </row>
    <row r="61" spans="1:2" ht="15">
      <c r="A61" s="1" t="s">
        <v>56</v>
      </c>
      <c r="B61" s="2">
        <v>0.69</v>
      </c>
    </row>
    <row r="62" spans="1:2" ht="15">
      <c r="A62" s="1" t="s">
        <v>57</v>
      </c>
      <c r="B62" s="2">
        <v>1.1</v>
      </c>
    </row>
    <row r="63" spans="1:2" ht="15">
      <c r="A63" s="1" t="s">
        <v>58</v>
      </c>
      <c r="B63" s="2">
        <v>0.24</v>
      </c>
    </row>
    <row r="64" spans="1:2" ht="15">
      <c r="A64" s="1" t="s">
        <v>59</v>
      </c>
      <c r="B64" s="2">
        <v>0.73</v>
      </c>
    </row>
    <row r="65" spans="1:2" ht="15">
      <c r="A65" s="1" t="s">
        <v>60</v>
      </c>
      <c r="B65" s="2">
        <v>0.29</v>
      </c>
    </row>
    <row r="66" spans="1:2" ht="15">
      <c r="A66" s="1" t="s">
        <v>61</v>
      </c>
      <c r="B66" s="2">
        <v>2.26</v>
      </c>
    </row>
    <row r="67" spans="1:2" ht="15">
      <c r="A67" s="1" t="s">
        <v>62</v>
      </c>
      <c r="B67" s="2">
        <v>1.4</v>
      </c>
    </row>
    <row r="68" spans="1:2" ht="15">
      <c r="A68" s="1" t="s">
        <v>63</v>
      </c>
      <c r="B68" s="2">
        <v>2.27</v>
      </c>
    </row>
    <row r="69" spans="1:2" ht="15">
      <c r="A69" s="1" t="s">
        <v>64</v>
      </c>
      <c r="B69" s="2">
        <v>1.36</v>
      </c>
    </row>
    <row r="70" spans="1:2" ht="15">
      <c r="A70" s="1" t="s">
        <v>65</v>
      </c>
      <c r="B70" s="2">
        <v>1.97</v>
      </c>
    </row>
    <row r="71" spans="1:2" ht="15">
      <c r="A71" s="1" t="s">
        <v>66</v>
      </c>
      <c r="B71" s="2">
        <v>0.51</v>
      </c>
    </row>
    <row r="72" spans="1:2" ht="15">
      <c r="A72" s="1" t="s">
        <v>67</v>
      </c>
      <c r="B72" s="2">
        <v>0.36</v>
      </c>
    </row>
    <row r="73" spans="1:2" ht="15">
      <c r="A73" s="1" t="s">
        <v>68</v>
      </c>
      <c r="B73" s="2">
        <v>0.4</v>
      </c>
    </row>
    <row r="74" spans="1:2" ht="15">
      <c r="A74" s="1" t="s">
        <v>69</v>
      </c>
      <c r="B74" s="2">
        <v>0.2</v>
      </c>
    </row>
    <row r="75" spans="1:2" ht="15">
      <c r="A75" s="1" t="s">
        <v>70</v>
      </c>
      <c r="B75" s="2">
        <v>0.26</v>
      </c>
    </row>
    <row r="76" spans="1:2" ht="15">
      <c r="A76" s="1" t="s">
        <v>71</v>
      </c>
      <c r="B76" s="2">
        <v>0.6</v>
      </c>
    </row>
    <row r="77" spans="1:2" ht="15">
      <c r="A77" s="1" t="s">
        <v>72</v>
      </c>
      <c r="B77" s="2">
        <v>0.55</v>
      </c>
    </row>
    <row r="78" spans="1:2" ht="15">
      <c r="A78" s="1" t="s">
        <v>73</v>
      </c>
      <c r="B78" s="2">
        <v>0.85</v>
      </c>
    </row>
    <row r="79" spans="1:2" ht="15">
      <c r="A79" s="1" t="s">
        <v>74</v>
      </c>
      <c r="B79" s="2">
        <v>0.94</v>
      </c>
    </row>
    <row r="80" spans="1:2" ht="15">
      <c r="A80" s="1" t="s">
        <v>75</v>
      </c>
      <c r="B80" s="2">
        <v>0.3</v>
      </c>
    </row>
    <row r="81" spans="1:2" ht="15">
      <c r="A81" s="1" t="s">
        <v>76</v>
      </c>
      <c r="B81" s="2">
        <v>1.75</v>
      </c>
    </row>
    <row r="82" spans="1:2" ht="15">
      <c r="A82" s="1" t="s">
        <v>77</v>
      </c>
      <c r="B82" s="2">
        <v>0.9</v>
      </c>
    </row>
    <row r="83" spans="1:2" ht="15">
      <c r="A83" s="1" t="s">
        <v>78</v>
      </c>
      <c r="B83" s="2">
        <v>0.23</v>
      </c>
    </row>
    <row r="84" spans="1:2" ht="15">
      <c r="A84" s="1" t="s">
        <v>79</v>
      </c>
      <c r="B84" s="2">
        <v>0.26</v>
      </c>
    </row>
    <row r="85" spans="1:2" ht="15">
      <c r="A85" s="1" t="s">
        <v>80</v>
      </c>
      <c r="B85" s="2">
        <v>0.2</v>
      </c>
    </row>
    <row r="86" spans="1:2" ht="15">
      <c r="A86" s="1" t="s">
        <v>81</v>
      </c>
      <c r="B86" s="2">
        <v>0.13</v>
      </c>
    </row>
    <row r="87" spans="1:2" ht="15">
      <c r="A87" s="1" t="s">
        <v>82</v>
      </c>
      <c r="B87" s="2">
        <v>0.32</v>
      </c>
    </row>
    <row r="88" spans="1:2" ht="15">
      <c r="A88" s="1" t="s">
        <v>83</v>
      </c>
      <c r="B88" s="2">
        <v>0.88</v>
      </c>
    </row>
    <row r="89" spans="1:2" ht="15">
      <c r="A89" s="1" t="s">
        <v>84</v>
      </c>
      <c r="B89" s="2">
        <v>0.58</v>
      </c>
    </row>
    <row r="90" spans="1:2" ht="15">
      <c r="A90" s="1" t="s">
        <v>85</v>
      </c>
      <c r="B90" s="2">
        <v>0.33</v>
      </c>
    </row>
    <row r="91" spans="1:2" ht="15">
      <c r="A91" s="1" t="s">
        <v>86</v>
      </c>
      <c r="B91" s="2">
        <v>1.87</v>
      </c>
    </row>
    <row r="92" spans="1:2" ht="15">
      <c r="A92" s="1" t="s">
        <v>87</v>
      </c>
      <c r="B92" s="2">
        <v>0.9</v>
      </c>
    </row>
    <row r="93" spans="1:2" ht="15">
      <c r="A93" s="1" t="s">
        <v>88</v>
      </c>
      <c r="B93" s="2">
        <v>1</v>
      </c>
    </row>
    <row r="94" spans="1:2" ht="15">
      <c r="A94" s="1" t="s">
        <v>89</v>
      </c>
      <c r="B94" s="2">
        <v>1.41</v>
      </c>
    </row>
    <row r="95" spans="1:2" ht="15">
      <c r="A95" s="1" t="s">
        <v>90</v>
      </c>
      <c r="B95" s="2">
        <v>1</v>
      </c>
    </row>
    <row r="96" spans="1:2" ht="15">
      <c r="A96" s="1" t="s">
        <v>91</v>
      </c>
      <c r="B96" s="2">
        <v>1</v>
      </c>
    </row>
    <row r="97" spans="1:2" ht="15">
      <c r="A97" s="1" t="s">
        <v>92</v>
      </c>
      <c r="B97" s="2">
        <v>0.99</v>
      </c>
    </row>
    <row r="98" spans="1:2" ht="15">
      <c r="A98" s="1" t="s">
        <v>93</v>
      </c>
      <c r="B98" s="2">
        <v>2</v>
      </c>
    </row>
    <row r="99" spans="1:2" ht="15">
      <c r="A99" s="1" t="s">
        <v>94</v>
      </c>
      <c r="B99" s="2">
        <v>2.42</v>
      </c>
    </row>
    <row r="100" spans="1:2" ht="15">
      <c r="A100" s="1" t="s">
        <v>95</v>
      </c>
      <c r="B100" s="2">
        <v>0.48</v>
      </c>
    </row>
    <row r="101" spans="1:2" ht="15">
      <c r="A101" s="1" t="s">
        <v>96</v>
      </c>
      <c r="B101" s="2">
        <v>0.5</v>
      </c>
    </row>
    <row r="102" spans="1:2" ht="15">
      <c r="A102" s="1" t="s">
        <v>97</v>
      </c>
      <c r="B102" s="2">
        <v>0.55</v>
      </c>
    </row>
    <row r="103" spans="1:2" ht="15">
      <c r="A103" s="1" t="s">
        <v>98</v>
      </c>
      <c r="B103" s="2">
        <v>0.92</v>
      </c>
    </row>
    <row r="104" spans="1:2" ht="15">
      <c r="A104" s="1" t="s">
        <v>99</v>
      </c>
      <c r="B104" s="2">
        <v>1.4</v>
      </c>
    </row>
    <row r="105" spans="1:2" ht="15">
      <c r="A105" s="1" t="s">
        <v>100</v>
      </c>
      <c r="B105" s="2">
        <v>0.29</v>
      </c>
    </row>
    <row r="106" spans="1:2" ht="15">
      <c r="A106" s="1" t="s">
        <v>101</v>
      </c>
      <c r="B106" s="2">
        <v>0.78</v>
      </c>
    </row>
    <row r="107" spans="1:2" ht="15">
      <c r="A107" s="1" t="s">
        <v>102</v>
      </c>
      <c r="B107" s="2">
        <v>0</v>
      </c>
    </row>
    <row r="108" spans="1:2" ht="15">
      <c r="A108" s="1" t="s">
        <v>103</v>
      </c>
      <c r="B108" s="2">
        <v>0.95</v>
      </c>
    </row>
    <row r="109" spans="1:2" ht="15">
      <c r="A109" s="1" t="s">
        <v>104</v>
      </c>
      <c r="B109" s="2">
        <v>0</v>
      </c>
    </row>
    <row r="110" spans="1:2" ht="15">
      <c r="A110" s="1" t="s">
        <v>105</v>
      </c>
      <c r="B110" s="2">
        <v>0.5</v>
      </c>
    </row>
    <row r="111" spans="1:2" ht="15">
      <c r="A111" s="1" t="s">
        <v>106</v>
      </c>
      <c r="B111" s="2">
        <v>1.8</v>
      </c>
    </row>
    <row r="112" spans="1:2" ht="15">
      <c r="A112" s="1" t="s">
        <v>107</v>
      </c>
      <c r="B112" s="2">
        <v>0.68</v>
      </c>
    </row>
    <row r="113" spans="1:2" ht="15">
      <c r="A113" s="1" t="s">
        <v>108</v>
      </c>
      <c r="B113" s="2">
        <v>2.17</v>
      </c>
    </row>
    <row r="114" spans="1:2" ht="15">
      <c r="A114" s="1" t="s">
        <v>109</v>
      </c>
      <c r="B114" s="2">
        <v>0</v>
      </c>
    </row>
    <row r="115" spans="1:2" ht="15">
      <c r="A115" s="1" t="s">
        <v>110</v>
      </c>
      <c r="B115" s="2">
        <v>0.97</v>
      </c>
    </row>
    <row r="116" spans="1:2" ht="15">
      <c r="A116" s="1" t="s">
        <v>111</v>
      </c>
      <c r="B116" s="2">
        <v>0.17</v>
      </c>
    </row>
    <row r="117" spans="1:2" ht="15">
      <c r="A117" s="1" t="s">
        <v>112</v>
      </c>
      <c r="B117" s="2">
        <v>0.2</v>
      </c>
    </row>
    <row r="118" spans="1:2" ht="15">
      <c r="A118" s="1" t="s">
        <v>113</v>
      </c>
      <c r="B118" s="2">
        <v>1</v>
      </c>
    </row>
    <row r="119" spans="1:2" ht="15">
      <c r="A119" s="1" t="s">
        <v>114</v>
      </c>
      <c r="B119" s="2">
        <v>0.46</v>
      </c>
    </row>
    <row r="120" spans="1:2" ht="15">
      <c r="A120" s="1" t="s">
        <v>115</v>
      </c>
      <c r="B120" s="2">
        <v>1.16</v>
      </c>
    </row>
    <row r="121" spans="1:2" ht="15">
      <c r="A121" s="1" t="s">
        <v>116</v>
      </c>
      <c r="B121" s="2">
        <v>0.79</v>
      </c>
    </row>
    <row r="122" spans="1:2" ht="15">
      <c r="A122" s="1" t="s">
        <v>117</v>
      </c>
      <c r="B122" s="2">
        <v>0.53</v>
      </c>
    </row>
    <row r="123" spans="1:2" ht="15">
      <c r="A123" s="1" t="s">
        <v>118</v>
      </c>
      <c r="B123" s="2">
        <v>0.55</v>
      </c>
    </row>
    <row r="124" spans="1:2" ht="15">
      <c r="A124" s="1" t="s">
        <v>119</v>
      </c>
      <c r="B124" s="2">
        <v>0.49</v>
      </c>
    </row>
    <row r="125" spans="1:2" ht="15">
      <c r="A125" s="1" t="s">
        <v>120</v>
      </c>
      <c r="B125" s="2">
        <v>0.51</v>
      </c>
    </row>
    <row r="126" spans="1:2" ht="15">
      <c r="A126" s="1" t="s">
        <v>121</v>
      </c>
      <c r="B126" s="2">
        <v>1.74</v>
      </c>
    </row>
    <row r="127" spans="1:2" ht="15">
      <c r="A127" s="1" t="s">
        <v>122</v>
      </c>
      <c r="B127" s="2">
        <v>0.39</v>
      </c>
    </row>
    <row r="128" spans="1:2" ht="15">
      <c r="A128" s="1" t="s">
        <v>123</v>
      </c>
      <c r="B128" s="2">
        <v>0.6</v>
      </c>
    </row>
    <row r="129" spans="1:2" ht="15">
      <c r="A129" s="1" t="s">
        <v>124</v>
      </c>
      <c r="B129" s="2">
        <v>0.94</v>
      </c>
    </row>
    <row r="130" spans="1:2" ht="15">
      <c r="A130" s="1" t="s">
        <v>125</v>
      </c>
      <c r="B130" s="2">
        <v>0.92</v>
      </c>
    </row>
    <row r="131" spans="1:2" ht="15">
      <c r="A131" s="1" t="s">
        <v>126</v>
      </c>
      <c r="B131" s="2">
        <v>0.75</v>
      </c>
    </row>
    <row r="132" spans="1:2" ht="15">
      <c r="A132" s="1" t="s">
        <v>127</v>
      </c>
      <c r="B132" s="2">
        <v>0.52</v>
      </c>
    </row>
    <row r="133" spans="1:2" ht="15">
      <c r="A133" s="1" t="s">
        <v>128</v>
      </c>
      <c r="B133" s="2">
        <v>1.35</v>
      </c>
    </row>
    <row r="134" spans="1:2" ht="15">
      <c r="A134" s="1" t="s">
        <v>129</v>
      </c>
      <c r="B134" s="2">
        <v>1</v>
      </c>
    </row>
    <row r="135" spans="1:2" ht="15">
      <c r="A135" s="1" t="s">
        <v>130</v>
      </c>
      <c r="B135" s="2">
        <v>2</v>
      </c>
    </row>
    <row r="136" spans="1:2" ht="15">
      <c r="A136" s="1" t="s">
        <v>131</v>
      </c>
      <c r="B136" s="2">
        <v>0.41</v>
      </c>
    </row>
    <row r="137" spans="1:2" ht="15">
      <c r="A137" s="1" t="s">
        <v>132</v>
      </c>
      <c r="B137" s="2">
        <v>1.57</v>
      </c>
    </row>
    <row r="138" spans="1:2" ht="15">
      <c r="A138" s="1" t="s">
        <v>133</v>
      </c>
      <c r="B138" s="2">
        <v>0.74</v>
      </c>
    </row>
    <row r="139" spans="1:2" ht="15">
      <c r="A139" s="1" t="s">
        <v>134</v>
      </c>
      <c r="B139" s="2">
        <v>0.9</v>
      </c>
    </row>
    <row r="140" spans="1:2" ht="15">
      <c r="A140" s="1" t="s">
        <v>135</v>
      </c>
      <c r="B140" s="2">
        <v>0.9</v>
      </c>
    </row>
    <row r="141" spans="1:2" ht="15">
      <c r="A141" s="1" t="s">
        <v>136</v>
      </c>
      <c r="B141" s="2">
        <v>0.63</v>
      </c>
    </row>
    <row r="142" spans="1:2" ht="15">
      <c r="A142" s="1" t="s">
        <v>137</v>
      </c>
      <c r="B142" s="2">
        <v>1.78</v>
      </c>
    </row>
    <row r="143" spans="1:2" ht="15">
      <c r="A143" s="1" t="s">
        <v>138</v>
      </c>
      <c r="B143" s="2">
        <v>1</v>
      </c>
    </row>
    <row r="144" spans="1:2" ht="15">
      <c r="A144" s="1" t="s">
        <v>139</v>
      </c>
      <c r="B144" s="2">
        <v>0.55</v>
      </c>
    </row>
    <row r="145" spans="1:2" ht="15">
      <c r="A145" s="1" t="s">
        <v>140</v>
      </c>
      <c r="B145" s="2">
        <v>1.7</v>
      </c>
    </row>
    <row r="146" spans="1:2" ht="15">
      <c r="A146" s="1" t="s">
        <v>141</v>
      </c>
      <c r="B146" s="2">
        <v>1.2</v>
      </c>
    </row>
    <row r="147" spans="1:2" ht="15">
      <c r="A147" s="1" t="s">
        <v>142</v>
      </c>
      <c r="B147" s="2">
        <v>0.7</v>
      </c>
    </row>
    <row r="148" spans="1:2" ht="15">
      <c r="A148" s="1" t="s">
        <v>143</v>
      </c>
      <c r="B148" s="2">
        <v>0.5</v>
      </c>
    </row>
    <row r="149" spans="1:2" ht="15">
      <c r="A149" s="1" t="s">
        <v>144</v>
      </c>
      <c r="B149" s="2">
        <v>0.85</v>
      </c>
    </row>
    <row r="150" spans="1:2" ht="15">
      <c r="A150" s="1" t="s">
        <v>145</v>
      </c>
      <c r="B150" s="2">
        <v>0</v>
      </c>
    </row>
    <row r="151" spans="1:2" ht="15">
      <c r="A151" s="1" t="s">
        <v>146</v>
      </c>
      <c r="B151" s="2">
        <v>0.9</v>
      </c>
    </row>
    <row r="152" spans="1:2" ht="15">
      <c r="A152" s="1" t="s">
        <v>147</v>
      </c>
      <c r="B152" s="2">
        <v>0.5</v>
      </c>
    </row>
    <row r="153" spans="1:2" ht="15">
      <c r="A153" s="1" t="s">
        <v>148</v>
      </c>
      <c r="B153" s="2">
        <v>1.37</v>
      </c>
    </row>
    <row r="154" spans="1:2" ht="15">
      <c r="A154" s="1" t="s">
        <v>149</v>
      </c>
      <c r="B154" s="2">
        <v>0.85</v>
      </c>
    </row>
    <row r="155" spans="1:2" ht="15">
      <c r="A155" s="1" t="s">
        <v>150</v>
      </c>
      <c r="B155" s="2">
        <v>1.56</v>
      </c>
    </row>
    <row r="156" spans="1:2" ht="15">
      <c r="A156" s="1" t="s">
        <v>151</v>
      </c>
      <c r="B156" s="2">
        <v>1</v>
      </c>
    </row>
    <row r="157" spans="1:2" ht="15">
      <c r="A157" s="1" t="s">
        <v>152</v>
      </c>
      <c r="B157" s="2">
        <v>1</v>
      </c>
    </row>
    <row r="158" spans="1:2" ht="15">
      <c r="A158" s="1" t="s">
        <v>153</v>
      </c>
      <c r="B158" s="2">
        <v>2.09</v>
      </c>
    </row>
    <row r="159" spans="1:2" ht="15">
      <c r="A159" s="1" t="s">
        <v>154</v>
      </c>
      <c r="B159" s="2">
        <v>1.69</v>
      </c>
    </row>
    <row r="160" spans="1:2" ht="15">
      <c r="A160" s="1" t="s">
        <v>155</v>
      </c>
      <c r="B160" s="2">
        <v>1.8</v>
      </c>
    </row>
    <row r="161" spans="1:2" ht="15">
      <c r="A161" s="1" t="s">
        <v>156</v>
      </c>
      <c r="B161" s="2">
        <v>0.72</v>
      </c>
    </row>
    <row r="162" spans="1:2" ht="15">
      <c r="A162" s="1" t="s">
        <v>157</v>
      </c>
      <c r="B162" s="2">
        <v>0.2</v>
      </c>
    </row>
    <row r="163" spans="1:2" ht="15">
      <c r="A163" s="1" t="s">
        <v>158</v>
      </c>
      <c r="B163" s="2">
        <v>0.62</v>
      </c>
    </row>
    <row r="164" spans="1:2" ht="15">
      <c r="A164" s="1" t="s">
        <v>159</v>
      </c>
      <c r="B164" s="2">
        <v>1.2</v>
      </c>
    </row>
    <row r="165" spans="1:2" ht="15">
      <c r="A165" s="1" t="s">
        <v>160</v>
      </c>
      <c r="B165" s="2">
        <v>0.56</v>
      </c>
    </row>
    <row r="166" spans="1:2" ht="15">
      <c r="A166" s="1" t="s">
        <v>161</v>
      </c>
      <c r="B166" s="2">
        <v>0.75</v>
      </c>
    </row>
    <row r="167" spans="1:2" ht="15">
      <c r="A167" s="1" t="s">
        <v>162</v>
      </c>
      <c r="B167" s="2">
        <v>0.95</v>
      </c>
    </row>
    <row r="168" spans="1:2" ht="15">
      <c r="A168" s="1" t="s">
        <v>163</v>
      </c>
      <c r="B168" s="2">
        <v>1.21</v>
      </c>
    </row>
    <row r="169" spans="1:2" ht="15">
      <c r="A169" s="1" t="s">
        <v>164</v>
      </c>
      <c r="B169" s="2">
        <v>0.05</v>
      </c>
    </row>
    <row r="170" spans="1:2" ht="15">
      <c r="A170" s="1" t="s">
        <v>165</v>
      </c>
      <c r="B170" s="2">
        <v>0.83</v>
      </c>
    </row>
    <row r="171" spans="1:2" ht="15">
      <c r="A171" s="1" t="s">
        <v>166</v>
      </c>
      <c r="B171" s="2">
        <v>2.13</v>
      </c>
    </row>
    <row r="172" spans="1:2" ht="15">
      <c r="A172" s="1" t="s">
        <v>167</v>
      </c>
      <c r="B172" s="2">
        <v>0.6</v>
      </c>
    </row>
    <row r="173" spans="1:2" ht="15">
      <c r="A173" s="1" t="s">
        <v>168</v>
      </c>
      <c r="B173" s="2">
        <v>0.5</v>
      </c>
    </row>
    <row r="174" spans="1:2" ht="15">
      <c r="A174" s="1" t="s">
        <v>169</v>
      </c>
      <c r="B174" s="2">
        <v>0.5</v>
      </c>
    </row>
    <row r="175" spans="1:2" ht="15">
      <c r="A175" s="1" t="s">
        <v>170</v>
      </c>
      <c r="B175" s="2">
        <v>0.4</v>
      </c>
    </row>
    <row r="176" spans="1:2" ht="15">
      <c r="A176" s="1" t="s">
        <v>171</v>
      </c>
      <c r="B176" s="2">
        <v>0.89</v>
      </c>
    </row>
    <row r="177" spans="1:2" ht="15">
      <c r="A177" s="1" t="s">
        <v>172</v>
      </c>
      <c r="B177" s="2">
        <v>0.9</v>
      </c>
    </row>
    <row r="178" spans="1:2" ht="15">
      <c r="A178" s="1" t="s">
        <v>173</v>
      </c>
      <c r="B178" s="2">
        <v>0.1</v>
      </c>
    </row>
    <row r="179" spans="1:2" ht="15">
      <c r="A179" s="1" t="s">
        <v>174</v>
      </c>
      <c r="B179" s="2">
        <v>0.68</v>
      </c>
    </row>
    <row r="180" spans="1:2" ht="15">
      <c r="A180" s="1" t="s">
        <v>175</v>
      </c>
      <c r="B180" s="2">
        <v>0</v>
      </c>
    </row>
    <row r="181" spans="1:2" ht="15">
      <c r="A181" s="1" t="s">
        <v>176</v>
      </c>
      <c r="B181" s="2">
        <v>0.2</v>
      </c>
    </row>
    <row r="182" spans="1:2" ht="15">
      <c r="A182" s="1" t="s">
        <v>177</v>
      </c>
      <c r="B182" s="2">
        <v>0.97</v>
      </c>
    </row>
    <row r="183" spans="1:2" ht="15">
      <c r="A183" s="1" t="s">
        <v>178</v>
      </c>
      <c r="B183" s="2">
        <v>0.85</v>
      </c>
    </row>
    <row r="184" spans="1:2" ht="15">
      <c r="A184" s="1" t="s">
        <v>179</v>
      </c>
      <c r="B184" s="2">
        <v>0.2</v>
      </c>
    </row>
    <row r="185" spans="1:2" ht="15">
      <c r="A185" s="1" t="s">
        <v>180</v>
      </c>
      <c r="B185" s="2">
        <v>0.8</v>
      </c>
    </row>
    <row r="186" spans="1:2" ht="15">
      <c r="A186" s="1" t="s">
        <v>181</v>
      </c>
      <c r="B186" s="2">
        <v>1.94</v>
      </c>
    </row>
    <row r="187" spans="1:2" ht="15">
      <c r="A187" s="1" t="s">
        <v>182</v>
      </c>
      <c r="B187" s="2">
        <v>0.83</v>
      </c>
    </row>
    <row r="188" spans="1:2" ht="15">
      <c r="A188" s="1" t="s">
        <v>183</v>
      </c>
      <c r="B188" s="2">
        <v>0.67</v>
      </c>
    </row>
    <row r="189" spans="1:2" ht="15">
      <c r="A189" s="1" t="s">
        <v>184</v>
      </c>
      <c r="B189" s="2">
        <v>1</v>
      </c>
    </row>
    <row r="190" spans="1:2" ht="15">
      <c r="A190" s="1" t="s">
        <v>185</v>
      </c>
      <c r="B190" s="2">
        <v>0.7</v>
      </c>
    </row>
    <row r="191" spans="1:2" ht="15">
      <c r="A191" s="1" t="s">
        <v>186</v>
      </c>
      <c r="B191" s="2">
        <v>0.52</v>
      </c>
    </row>
    <row r="192" spans="1:2" ht="15">
      <c r="A192" s="1" t="s">
        <v>187</v>
      </c>
      <c r="B192" s="2">
        <v>1</v>
      </c>
    </row>
    <row r="193" spans="1:2" ht="15">
      <c r="A193" s="1" t="s">
        <v>188</v>
      </c>
      <c r="B193" s="2">
        <v>0.2</v>
      </c>
    </row>
    <row r="194" spans="1:2" ht="15">
      <c r="A194" s="1" t="s">
        <v>189</v>
      </c>
      <c r="B194" s="2">
        <v>0.8</v>
      </c>
    </row>
    <row r="195" spans="1:2" ht="15">
      <c r="A195" s="1" t="s">
        <v>190</v>
      </c>
      <c r="B195" s="2">
        <v>0.58</v>
      </c>
    </row>
    <row r="196" spans="1:2" ht="15">
      <c r="A196" s="1" t="s">
        <v>191</v>
      </c>
      <c r="B196" s="2">
        <v>0.18</v>
      </c>
    </row>
    <row r="197" spans="1:2" ht="15">
      <c r="A197" s="1" t="s">
        <v>192</v>
      </c>
      <c r="B197" s="2">
        <v>1</v>
      </c>
    </row>
    <row r="198" spans="1:2" ht="15">
      <c r="A198" s="1" t="s">
        <v>193</v>
      </c>
      <c r="B198" s="2">
        <v>1.5</v>
      </c>
    </row>
    <row r="199" spans="1:2" ht="15">
      <c r="A199" s="1" t="s">
        <v>194</v>
      </c>
      <c r="B199" s="2">
        <v>0.5</v>
      </c>
    </row>
    <row r="200" spans="1:2" ht="15">
      <c r="A200" s="1" t="s">
        <v>195</v>
      </c>
      <c r="B200" s="2">
        <v>0.2</v>
      </c>
    </row>
    <row r="201" spans="1:2" ht="15">
      <c r="A201" s="1" t="s">
        <v>196</v>
      </c>
      <c r="B201" s="2">
        <v>1.83</v>
      </c>
    </row>
    <row r="202" spans="1:2" ht="15">
      <c r="A202" s="1" t="s">
        <v>197</v>
      </c>
      <c r="B202" s="2">
        <v>0.9</v>
      </c>
    </row>
    <row r="203" spans="1:2" ht="15">
      <c r="A203" s="1" t="s">
        <v>198</v>
      </c>
      <c r="B203" s="2">
        <v>1.45</v>
      </c>
    </row>
    <row r="204" spans="1:2" ht="15">
      <c r="A204" s="1" t="s">
        <v>199</v>
      </c>
      <c r="B204" s="2">
        <v>2</v>
      </c>
    </row>
    <row r="205" spans="1:2" ht="15">
      <c r="A205" s="1" t="s">
        <v>200</v>
      </c>
      <c r="B205" s="2">
        <v>0.06</v>
      </c>
    </row>
    <row r="206" spans="1:2" ht="15">
      <c r="A206" s="1" t="s">
        <v>201</v>
      </c>
      <c r="B206" s="2">
        <v>0.5</v>
      </c>
    </row>
    <row r="207" spans="1:2" ht="15">
      <c r="A207" s="1" t="s">
        <v>202</v>
      </c>
      <c r="B207" s="2">
        <v>0.79</v>
      </c>
    </row>
    <row r="208" spans="1:2" ht="15">
      <c r="A208" s="1" t="s">
        <v>203</v>
      </c>
      <c r="B208" s="2">
        <v>1.69</v>
      </c>
    </row>
    <row r="209" spans="1:2" ht="15">
      <c r="A209" s="1" t="s">
        <v>204</v>
      </c>
      <c r="B209" s="2">
        <v>0.4</v>
      </c>
    </row>
    <row r="210" spans="1:2" ht="15">
      <c r="A210" s="1" t="s">
        <v>205</v>
      </c>
      <c r="B210" s="2">
        <v>0.63</v>
      </c>
    </row>
    <row r="211" spans="1:2" ht="15">
      <c r="A211" s="1" t="s">
        <v>206</v>
      </c>
      <c r="B211" s="2">
        <v>0.8</v>
      </c>
    </row>
    <row r="212" spans="1:2" ht="15">
      <c r="A212" s="1" t="s">
        <v>207</v>
      </c>
      <c r="B212" s="2">
        <v>0.9</v>
      </c>
    </row>
    <row r="213" spans="1:2" ht="15">
      <c r="A213" s="1" t="s">
        <v>208</v>
      </c>
      <c r="B213" s="2">
        <v>0.27</v>
      </c>
    </row>
    <row r="214" spans="1:2" ht="15">
      <c r="A214" s="1" t="s">
        <v>209</v>
      </c>
      <c r="B214" s="2">
        <v>1.4</v>
      </c>
    </row>
    <row r="215" spans="1:2" ht="15">
      <c r="A215" s="1" t="s">
        <v>210</v>
      </c>
      <c r="B215" s="2">
        <v>0.5</v>
      </c>
    </row>
    <row r="216" spans="1:2" ht="15">
      <c r="A216" s="1" t="s">
        <v>211</v>
      </c>
      <c r="B216" s="2">
        <v>1.76</v>
      </c>
    </row>
    <row r="217" spans="1:2" ht="15">
      <c r="A217" s="1" t="s">
        <v>212</v>
      </c>
      <c r="B217" s="2">
        <v>1</v>
      </c>
    </row>
    <row r="218" spans="1:2" ht="15">
      <c r="A218" s="1" t="s">
        <v>213</v>
      </c>
      <c r="B218" s="2">
        <v>1</v>
      </c>
    </row>
    <row r="219" spans="1:2" ht="15">
      <c r="A219" s="1" t="s">
        <v>214</v>
      </c>
      <c r="B219" s="2">
        <v>0.95</v>
      </c>
    </row>
    <row r="220" spans="1:2" ht="15">
      <c r="A220" s="1" t="s">
        <v>215</v>
      </c>
      <c r="B220" s="2">
        <v>1</v>
      </c>
    </row>
    <row r="221" spans="1:2" ht="15">
      <c r="A221" s="1" t="s">
        <v>216</v>
      </c>
      <c r="B221" s="2">
        <v>0.83</v>
      </c>
    </row>
    <row r="222" spans="1:2" ht="15">
      <c r="A222" s="1" t="s">
        <v>217</v>
      </c>
      <c r="B222" s="2">
        <v>0.56</v>
      </c>
    </row>
    <row r="223" spans="1:2" ht="15">
      <c r="A223" s="1" t="s">
        <v>218</v>
      </c>
      <c r="B223" s="2">
        <v>0.79</v>
      </c>
    </row>
    <row r="224" spans="1:2" ht="15">
      <c r="A224" s="1" t="s">
        <v>219</v>
      </c>
      <c r="B224" s="2">
        <v>0.3</v>
      </c>
    </row>
    <row r="225" spans="1:2" ht="15">
      <c r="A225" s="1" t="s">
        <v>220</v>
      </c>
      <c r="B225" s="2">
        <v>1</v>
      </c>
    </row>
    <row r="226" spans="1:2" ht="15">
      <c r="A226" s="1" t="s">
        <v>221</v>
      </c>
      <c r="B226" s="2">
        <v>0.86</v>
      </c>
    </row>
    <row r="227" spans="1:2" ht="15">
      <c r="A227" s="1" t="s">
        <v>222</v>
      </c>
      <c r="B227" s="2">
        <v>1</v>
      </c>
    </row>
    <row r="228" spans="1:2" ht="15">
      <c r="A228" s="1" t="s">
        <v>223</v>
      </c>
      <c r="B228" s="2">
        <v>0.6</v>
      </c>
    </row>
    <row r="229" spans="1:2" ht="15">
      <c r="A229" s="1" t="s">
        <v>224</v>
      </c>
      <c r="B229" s="2">
        <v>0.85</v>
      </c>
    </row>
    <row r="230" spans="1:2" ht="15">
      <c r="A230" s="1" t="s">
        <v>225</v>
      </c>
      <c r="B230" s="2">
        <v>1.5</v>
      </c>
    </row>
    <row r="231" spans="1:2" ht="15">
      <c r="A231" s="1" t="s">
        <v>226</v>
      </c>
      <c r="B231" s="2">
        <v>1</v>
      </c>
    </row>
    <row r="232" spans="1:2" ht="15">
      <c r="A232" s="1" t="s">
        <v>227</v>
      </c>
      <c r="B232" s="2">
        <v>0.83</v>
      </c>
    </row>
    <row r="233" spans="1:2" ht="15">
      <c r="A233" s="1" t="s">
        <v>228</v>
      </c>
      <c r="B233" s="2">
        <v>0.83</v>
      </c>
    </row>
    <row r="234" spans="1:2" ht="15">
      <c r="A234" s="1" t="s">
        <v>229</v>
      </c>
      <c r="B234" s="2">
        <v>2.34</v>
      </c>
    </row>
    <row r="235" spans="1:2" ht="15">
      <c r="A235" s="1" t="s">
        <v>230</v>
      </c>
      <c r="B235" s="2">
        <v>0.65</v>
      </c>
    </row>
    <row r="236" spans="1:2" ht="15">
      <c r="A236" s="1" t="s">
        <v>231</v>
      </c>
      <c r="B236" s="2">
        <v>0.76</v>
      </c>
    </row>
    <row r="237" spans="1:2" ht="15">
      <c r="A237" s="1" t="s">
        <v>232</v>
      </c>
      <c r="B237" s="2">
        <v>1.1</v>
      </c>
    </row>
    <row r="238" spans="1:2" ht="15">
      <c r="A238" s="1" t="s">
        <v>233</v>
      </c>
      <c r="B238" s="2">
        <v>0.57</v>
      </c>
    </row>
    <row r="239" spans="1:2" ht="15">
      <c r="A239" s="1" t="s">
        <v>234</v>
      </c>
      <c r="B239" s="2">
        <v>0.22</v>
      </c>
    </row>
    <row r="240" spans="1:2" ht="15">
      <c r="A240" s="1" t="s">
        <v>235</v>
      </c>
      <c r="B240" s="2">
        <v>0.86</v>
      </c>
    </row>
    <row r="241" spans="1:2" ht="15">
      <c r="A241" s="1" t="s">
        <v>236</v>
      </c>
      <c r="B241" s="2">
        <v>0.22</v>
      </c>
    </row>
    <row r="242" spans="1:2" ht="15">
      <c r="A242" s="1" t="s">
        <v>237</v>
      </c>
      <c r="B242" s="2">
        <v>1</v>
      </c>
    </row>
    <row r="243" spans="1:2" ht="15">
      <c r="A243" s="1" t="s">
        <v>238</v>
      </c>
      <c r="B243" s="2">
        <v>0.75</v>
      </c>
    </row>
    <row r="244" spans="1:2" ht="15">
      <c r="A244" s="1" t="s">
        <v>239</v>
      </c>
      <c r="B244" s="2">
        <v>0</v>
      </c>
    </row>
    <row r="245" spans="1:2" ht="15">
      <c r="A245" s="1" t="s">
        <v>240</v>
      </c>
      <c r="B245" s="2">
        <v>1.55</v>
      </c>
    </row>
    <row r="246" spans="1:2" ht="15">
      <c r="A246" s="1" t="s">
        <v>241</v>
      </c>
      <c r="B246" s="2">
        <v>0.92</v>
      </c>
    </row>
    <row r="247" spans="1:2" ht="15">
      <c r="A247" s="1" t="s">
        <v>242</v>
      </c>
      <c r="B247" s="2">
        <v>0.7</v>
      </c>
    </row>
    <row r="248" spans="1:2" ht="15">
      <c r="A248" s="1" t="s">
        <v>243</v>
      </c>
      <c r="B248" s="2">
        <v>0.6</v>
      </c>
    </row>
    <row r="249" spans="1:2" ht="15">
      <c r="A249" s="1" t="s">
        <v>244</v>
      </c>
      <c r="B249" s="2">
        <v>1.72</v>
      </c>
    </row>
    <row r="250" spans="1:2" ht="15">
      <c r="A250" s="1" t="s">
        <v>245</v>
      </c>
      <c r="B250" s="2">
        <v>0.4</v>
      </c>
    </row>
    <row r="251" spans="1:2" ht="15">
      <c r="A251" s="1" t="s">
        <v>246</v>
      </c>
      <c r="B251" s="2">
        <v>1.68</v>
      </c>
    </row>
    <row r="252" spans="1:2" ht="15">
      <c r="A252" s="1" t="s">
        <v>247</v>
      </c>
      <c r="B252" s="2">
        <v>0.4</v>
      </c>
    </row>
    <row r="253" spans="1:2" ht="15">
      <c r="A253" s="1" t="s">
        <v>248</v>
      </c>
      <c r="B253" s="2">
        <v>0.32</v>
      </c>
    </row>
    <row r="254" spans="1:2" ht="15">
      <c r="A254" s="1" t="s">
        <v>249</v>
      </c>
      <c r="B254" s="2">
        <v>1.73</v>
      </c>
    </row>
    <row r="255" spans="1:2" ht="15">
      <c r="A255" s="1" t="s">
        <v>250</v>
      </c>
      <c r="B255" s="2">
        <v>0.18</v>
      </c>
    </row>
    <row r="256" spans="1:2" ht="15">
      <c r="A256" s="1" t="s">
        <v>251</v>
      </c>
      <c r="B256" s="2">
        <v>0</v>
      </c>
    </row>
    <row r="257" spans="1:2" ht="15">
      <c r="A257" s="1" t="s">
        <v>252</v>
      </c>
      <c r="B257" s="2">
        <v>0.08</v>
      </c>
    </row>
    <row r="258" spans="1:2" ht="15">
      <c r="A258" s="1" t="s">
        <v>253</v>
      </c>
      <c r="B258" s="2">
        <v>2.53</v>
      </c>
    </row>
    <row r="259" spans="1:2" ht="15">
      <c r="A259" s="1" t="s">
        <v>254</v>
      </c>
      <c r="B259" s="2">
        <v>1.17</v>
      </c>
    </row>
    <row r="260" spans="1:2" ht="15">
      <c r="A260" s="1" t="s">
        <v>255</v>
      </c>
      <c r="B260" s="2">
        <v>0.56</v>
      </c>
    </row>
    <row r="261" spans="1:2" ht="15">
      <c r="A261" s="1" t="s">
        <v>256</v>
      </c>
      <c r="B261" s="2">
        <v>1</v>
      </c>
    </row>
    <row r="262" spans="1:2" ht="15">
      <c r="A262" s="1" t="s">
        <v>257</v>
      </c>
      <c r="B262" s="2">
        <v>0.55</v>
      </c>
    </row>
    <row r="263" spans="1:2" ht="15">
      <c r="A263" s="1" t="s">
        <v>258</v>
      </c>
      <c r="B263" s="2">
        <v>0.04</v>
      </c>
    </row>
    <row r="264" spans="1:2" ht="15">
      <c r="A264" s="1" t="s">
        <v>259</v>
      </c>
      <c r="B264" s="2">
        <v>0.13</v>
      </c>
    </row>
    <row r="265" spans="1:2" ht="15">
      <c r="A265" s="1" t="s">
        <v>260</v>
      </c>
      <c r="B265" s="2">
        <v>1.31</v>
      </c>
    </row>
    <row r="266" spans="1:2" ht="15">
      <c r="A266" s="1" t="s">
        <v>261</v>
      </c>
      <c r="B266" s="2">
        <v>1.81</v>
      </c>
    </row>
    <row r="267" spans="1:2" ht="15">
      <c r="A267" s="1" t="s">
        <v>262</v>
      </c>
      <c r="B267" s="2">
        <v>16.06</v>
      </c>
    </row>
    <row r="268" spans="1:2" ht="15">
      <c r="A268" s="1" t="s">
        <v>263</v>
      </c>
      <c r="B268" s="2">
        <v>1.9</v>
      </c>
    </row>
    <row r="269" spans="1:2" ht="15">
      <c r="A269" s="1" t="s">
        <v>264</v>
      </c>
      <c r="B269" s="2">
        <v>0.08</v>
      </c>
    </row>
    <row r="270" spans="1:2" ht="15">
      <c r="A270" s="1" t="s">
        <v>265</v>
      </c>
      <c r="B270" s="2">
        <v>0.56</v>
      </c>
    </row>
    <row r="271" spans="1:2" ht="15">
      <c r="A271" s="1" t="s">
        <v>266</v>
      </c>
      <c r="B271" s="2">
        <v>1.65</v>
      </c>
    </row>
    <row r="272" spans="1:2" ht="15">
      <c r="A272" s="1" t="s">
        <v>267</v>
      </c>
      <c r="B272" s="2">
        <v>1</v>
      </c>
    </row>
    <row r="273" spans="1:2" ht="15">
      <c r="A273" s="1" t="s">
        <v>268</v>
      </c>
      <c r="B273" s="2">
        <v>0.01</v>
      </c>
    </row>
    <row r="274" spans="1:2" ht="15">
      <c r="A274" s="1" t="s">
        <v>269</v>
      </c>
      <c r="B274" s="2">
        <v>1.54</v>
      </c>
    </row>
    <row r="275" spans="1:2" ht="15">
      <c r="A275" s="1" t="s">
        <v>270</v>
      </c>
      <c r="B275" s="2">
        <v>3.42</v>
      </c>
    </row>
    <row r="276" spans="1:2" ht="15">
      <c r="A276" s="1" t="s">
        <v>271</v>
      </c>
      <c r="B276" s="2">
        <v>0.89</v>
      </c>
    </row>
    <row r="277" spans="1:2" ht="15">
      <c r="A277" s="1" t="s">
        <v>272</v>
      </c>
      <c r="B277" s="2">
        <v>0.78</v>
      </c>
    </row>
    <row r="278" spans="1:2" ht="15">
      <c r="A278" s="1" t="s">
        <v>273</v>
      </c>
      <c r="B278" s="2">
        <v>0.2</v>
      </c>
    </row>
    <row r="279" spans="1:2" ht="15">
      <c r="A279" s="1" t="s">
        <v>274</v>
      </c>
      <c r="B279" s="2">
        <v>2.74</v>
      </c>
    </row>
    <row r="280" spans="1:2" ht="15">
      <c r="A280" s="1" t="s">
        <v>275</v>
      </c>
      <c r="B280" s="2">
        <v>1.52</v>
      </c>
    </row>
    <row r="281" spans="1:2" ht="15">
      <c r="A281" s="1" t="s">
        <v>276</v>
      </c>
      <c r="B281" s="2">
        <v>1</v>
      </c>
    </row>
    <row r="282" spans="1:2" ht="15">
      <c r="A282" s="1" t="s">
        <v>277</v>
      </c>
      <c r="B282" s="2">
        <v>0.75</v>
      </c>
    </row>
    <row r="283" spans="1:2" ht="15">
      <c r="A283" s="1" t="s">
        <v>278</v>
      </c>
      <c r="B283" s="2">
        <v>0.4</v>
      </c>
    </row>
    <row r="284" spans="1:2" ht="15">
      <c r="A284" s="1" t="s">
        <v>279</v>
      </c>
      <c r="B284" s="2">
        <v>1.9</v>
      </c>
    </row>
    <row r="285" spans="1:2" ht="15">
      <c r="A285" s="1" t="s">
        <v>280</v>
      </c>
      <c r="B285" s="2">
        <v>0.7</v>
      </c>
    </row>
    <row r="286" spans="1:2" ht="15">
      <c r="A286" s="1" t="s">
        <v>281</v>
      </c>
      <c r="B286" s="2">
        <v>1</v>
      </c>
    </row>
    <row r="287" spans="1:2" ht="15">
      <c r="A287" s="1" t="s">
        <v>282</v>
      </c>
      <c r="B287" s="2">
        <v>2.33</v>
      </c>
    </row>
    <row r="288" spans="1:2" ht="15">
      <c r="A288" s="1" t="s">
        <v>283</v>
      </c>
      <c r="B288" s="2">
        <v>0.78</v>
      </c>
    </row>
    <row r="289" spans="1:2" ht="15">
      <c r="A289" s="1" t="s">
        <v>284</v>
      </c>
      <c r="B289" s="2">
        <v>0.95</v>
      </c>
    </row>
    <row r="290" spans="1:2" ht="15">
      <c r="A290" s="1" t="s">
        <v>285</v>
      </c>
      <c r="B290" s="2">
        <v>3</v>
      </c>
    </row>
    <row r="291" spans="1:2" ht="15">
      <c r="A291" s="1" t="s">
        <v>286</v>
      </c>
      <c r="B291" s="2">
        <v>0.62</v>
      </c>
    </row>
    <row r="292" spans="1:2" ht="15">
      <c r="A292" s="1" t="s">
        <v>287</v>
      </c>
      <c r="B292" s="2">
        <v>0.54</v>
      </c>
    </row>
    <row r="293" spans="1:2" ht="15">
      <c r="A293" s="1" t="s">
        <v>288</v>
      </c>
      <c r="B293" s="2">
        <v>0.43</v>
      </c>
    </row>
    <row r="294" spans="1:2" ht="15">
      <c r="A294" s="1" t="s">
        <v>289</v>
      </c>
      <c r="B294" s="2">
        <v>1.9</v>
      </c>
    </row>
    <row r="295" spans="1:2" ht="15">
      <c r="A295" s="1" t="s">
        <v>290</v>
      </c>
      <c r="B295" s="2">
        <v>0.91</v>
      </c>
    </row>
    <row r="296" spans="1:2" ht="15">
      <c r="A296" s="1" t="s">
        <v>291</v>
      </c>
      <c r="B296" s="2">
        <v>1</v>
      </c>
    </row>
    <row r="297" spans="1:2" ht="15">
      <c r="A297" s="1" t="s">
        <v>292</v>
      </c>
      <c r="B297" s="2">
        <v>0.66</v>
      </c>
    </row>
    <row r="298" spans="1:2" ht="15">
      <c r="A298" s="1" t="s">
        <v>293</v>
      </c>
      <c r="B298" s="2">
        <v>0.55</v>
      </c>
    </row>
    <row r="299" spans="1:2" ht="15">
      <c r="A299" s="1" t="s">
        <v>294</v>
      </c>
      <c r="B299" s="2">
        <v>0.68</v>
      </c>
    </row>
    <row r="300" spans="1:2" ht="15">
      <c r="A300" s="1" t="s">
        <v>295</v>
      </c>
      <c r="B300" s="2">
        <v>1.68</v>
      </c>
    </row>
    <row r="301" spans="1:2" ht="15">
      <c r="A301" s="1" t="s">
        <v>296</v>
      </c>
      <c r="B301" s="2">
        <v>0.77</v>
      </c>
    </row>
    <row r="302" spans="1:2" ht="15">
      <c r="A302" s="1" t="s">
        <v>297</v>
      </c>
      <c r="B302" s="2">
        <v>1</v>
      </c>
    </row>
    <row r="303" spans="1:2" ht="15">
      <c r="A303" s="1" t="s">
        <v>298</v>
      </c>
      <c r="B303" s="2">
        <v>0.28</v>
      </c>
    </row>
    <row r="304" spans="1:2" ht="15">
      <c r="A304" s="1" t="s">
        <v>299</v>
      </c>
      <c r="B304" s="2">
        <v>0.93</v>
      </c>
    </row>
    <row r="305" spans="1:2" ht="15">
      <c r="A305" s="1" t="s">
        <v>300</v>
      </c>
      <c r="B305" s="2">
        <v>0.36</v>
      </c>
    </row>
    <row r="306" spans="1:2" ht="15">
      <c r="A306" s="1" t="s">
        <v>301</v>
      </c>
      <c r="B306" s="2">
        <v>0.51</v>
      </c>
    </row>
    <row r="307" spans="1:2" ht="15">
      <c r="A307" s="1" t="s">
        <v>302</v>
      </c>
      <c r="B307" s="2">
        <v>0.15</v>
      </c>
    </row>
    <row r="308" spans="1:2" ht="15">
      <c r="A308" s="1" t="s">
        <v>303</v>
      </c>
      <c r="B308" s="2">
        <v>1.5</v>
      </c>
    </row>
    <row r="309" spans="1:2" ht="15">
      <c r="A309" s="1" t="s">
        <v>304</v>
      </c>
      <c r="B309" s="2">
        <v>0.6</v>
      </c>
    </row>
    <row r="310" spans="1:2" ht="15">
      <c r="A310" s="1" t="s">
        <v>305</v>
      </c>
      <c r="B310" s="2">
        <v>0.1</v>
      </c>
    </row>
    <row r="311" spans="1:2" ht="15">
      <c r="A311" s="1" t="s">
        <v>306</v>
      </c>
      <c r="B311" s="2">
        <v>0.7</v>
      </c>
    </row>
    <row r="312" spans="1:2" ht="15">
      <c r="A312" s="1" t="s">
        <v>307</v>
      </c>
      <c r="B312" s="2">
        <v>0.54</v>
      </c>
    </row>
    <row r="313" spans="1:2" ht="15">
      <c r="A313" s="1" t="s">
        <v>308</v>
      </c>
      <c r="B313" s="2">
        <v>0.07</v>
      </c>
    </row>
    <row r="314" spans="1:2" ht="15">
      <c r="A314" s="1" t="s">
        <v>309</v>
      </c>
      <c r="B314" s="2">
        <v>0.4</v>
      </c>
    </row>
    <row r="315" spans="1:2" ht="15">
      <c r="A315" s="1" t="s">
        <v>310</v>
      </c>
      <c r="B315" s="2">
        <v>0.2</v>
      </c>
    </row>
    <row r="316" spans="1:2" ht="15">
      <c r="A316" s="1" t="s">
        <v>311</v>
      </c>
      <c r="B316" s="2">
        <v>0.09</v>
      </c>
    </row>
    <row r="317" spans="1:2" ht="15">
      <c r="A317" s="1" t="s">
        <v>312</v>
      </c>
      <c r="B317" s="2">
        <v>1.7</v>
      </c>
    </row>
    <row r="318" spans="1:2" ht="15">
      <c r="A318" s="1" t="s">
        <v>313</v>
      </c>
      <c r="B318" s="2">
        <v>0.33</v>
      </c>
    </row>
    <row r="319" spans="1:2" ht="15">
      <c r="A319" s="1" t="s">
        <v>314</v>
      </c>
      <c r="B319" s="2">
        <v>0.13</v>
      </c>
    </row>
    <row r="320" spans="1:2" ht="15">
      <c r="A320" s="1" t="s">
        <v>315</v>
      </c>
      <c r="B320" s="2">
        <v>0.13</v>
      </c>
    </row>
    <row r="321" spans="1:2" ht="15">
      <c r="A321" s="1" t="s">
        <v>316</v>
      </c>
      <c r="B321" s="2">
        <v>0.33</v>
      </c>
    </row>
    <row r="322" spans="1:2" ht="15">
      <c r="A322" s="1" t="s">
        <v>317</v>
      </c>
      <c r="B322" s="2">
        <v>0.11</v>
      </c>
    </row>
    <row r="323" spans="1:2" ht="15">
      <c r="A323" s="1" t="s">
        <v>318</v>
      </c>
      <c r="B323" s="2">
        <v>0.36</v>
      </c>
    </row>
    <row r="324" spans="1:2" ht="15">
      <c r="A324" s="1" t="s">
        <v>319</v>
      </c>
      <c r="B324" s="2">
        <v>0.65</v>
      </c>
    </row>
    <row r="325" spans="1:2" ht="15">
      <c r="A325" s="1" t="s">
        <v>320</v>
      </c>
      <c r="B325" s="2">
        <v>0.62</v>
      </c>
    </row>
    <row r="326" spans="1:2" ht="15">
      <c r="A326" s="1" t="s">
        <v>321</v>
      </c>
      <c r="B326" s="2">
        <v>0.95</v>
      </c>
    </row>
    <row r="327" spans="1:2" ht="15">
      <c r="A327" s="1" t="s">
        <v>322</v>
      </c>
      <c r="B327" s="2">
        <v>0.22</v>
      </c>
    </row>
    <row r="328" spans="1:2" ht="15">
      <c r="A328" s="1" t="s">
        <v>323</v>
      </c>
      <c r="B328" s="2">
        <v>0.5</v>
      </c>
    </row>
    <row r="329" spans="1:2" ht="15">
      <c r="A329" s="1" t="s">
        <v>324</v>
      </c>
      <c r="B329" s="2">
        <v>0.19</v>
      </c>
    </row>
    <row r="330" spans="1:2" ht="15">
      <c r="A330" s="1" t="s">
        <v>325</v>
      </c>
      <c r="B330" s="2">
        <v>0.8</v>
      </c>
    </row>
    <row r="331" spans="1:2" ht="15">
      <c r="A331" s="1" t="s">
        <v>326</v>
      </c>
      <c r="B331" s="2">
        <v>0.64</v>
      </c>
    </row>
    <row r="332" spans="1:2" ht="15">
      <c r="A332" s="1" t="s">
        <v>327</v>
      </c>
      <c r="B332" s="2">
        <v>0.78</v>
      </c>
    </row>
    <row r="333" spans="1:2" ht="15">
      <c r="A333" s="1" t="s">
        <v>328</v>
      </c>
      <c r="B333" s="2">
        <v>1</v>
      </c>
    </row>
    <row r="334" spans="1:2" ht="15">
      <c r="A334" s="1" t="s">
        <v>329</v>
      </c>
      <c r="B334" s="2">
        <v>0.72</v>
      </c>
    </row>
    <row r="335" spans="1:2" ht="15">
      <c r="A335" s="1" t="s">
        <v>330</v>
      </c>
      <c r="B335" s="2">
        <v>0.8</v>
      </c>
    </row>
    <row r="336" spans="1:2" ht="15">
      <c r="A336" s="1" t="s">
        <v>331</v>
      </c>
      <c r="B336" s="2">
        <v>0.8</v>
      </c>
    </row>
    <row r="337" spans="1:2" ht="15">
      <c r="A337" s="1" t="s">
        <v>332</v>
      </c>
      <c r="B337" s="2">
        <v>0.6</v>
      </c>
    </row>
    <row r="338" spans="1:2" ht="15">
      <c r="A338" s="1" t="s">
        <v>333</v>
      </c>
      <c r="B338" s="2">
        <v>0.75</v>
      </c>
    </row>
    <row r="339" spans="1:2" ht="15">
      <c r="A339" s="1" t="s">
        <v>334</v>
      </c>
      <c r="B339" s="2">
        <v>0.75</v>
      </c>
    </row>
    <row r="340" spans="1:2" ht="15">
      <c r="A340" s="1" t="s">
        <v>335</v>
      </c>
      <c r="B340" s="2">
        <v>0.3</v>
      </c>
    </row>
    <row r="341" spans="1:2" ht="15">
      <c r="A341" s="1" t="s">
        <v>336</v>
      </c>
      <c r="B341" s="2">
        <v>0.61</v>
      </c>
    </row>
    <row r="342" spans="1:2" ht="15">
      <c r="A342" s="1" t="s">
        <v>337</v>
      </c>
      <c r="B342" s="2">
        <v>0.67</v>
      </c>
    </row>
    <row r="343" spans="1:2" ht="15">
      <c r="A343" s="1" t="s">
        <v>338</v>
      </c>
      <c r="B343" s="2">
        <v>1.31</v>
      </c>
    </row>
    <row r="344" spans="1:2" ht="15">
      <c r="A344" s="1" t="s">
        <v>339</v>
      </c>
      <c r="B344" s="2">
        <v>1.67</v>
      </c>
    </row>
    <row r="345" spans="1:2" ht="15">
      <c r="A345" s="1" t="s">
        <v>340</v>
      </c>
      <c r="B345" s="2">
        <v>0.47</v>
      </c>
    </row>
    <row r="346" spans="1:2" ht="15">
      <c r="A346" s="1" t="s">
        <v>341</v>
      </c>
      <c r="B346" s="2">
        <v>0.75</v>
      </c>
    </row>
    <row r="347" spans="1:2" ht="15">
      <c r="A347" s="1" t="s">
        <v>342</v>
      </c>
      <c r="B347" s="2">
        <v>1.02</v>
      </c>
    </row>
    <row r="348" spans="1:2" ht="15">
      <c r="A348" s="1" t="s">
        <v>343</v>
      </c>
      <c r="B348" s="2">
        <v>0.93</v>
      </c>
    </row>
    <row r="349" spans="1:2" ht="15">
      <c r="A349" s="1" t="s">
        <v>344</v>
      </c>
      <c r="B349" s="2">
        <v>0.6</v>
      </c>
    </row>
    <row r="350" spans="1:2" ht="15">
      <c r="A350" s="1" t="s">
        <v>345</v>
      </c>
      <c r="B350" s="2">
        <v>0.75</v>
      </c>
    </row>
    <row r="351" spans="1:2" ht="15">
      <c r="A351" s="1" t="s">
        <v>346</v>
      </c>
      <c r="B351" s="2">
        <v>0.38</v>
      </c>
    </row>
    <row r="352" spans="1:2" ht="15">
      <c r="A352" s="1" t="s">
        <v>347</v>
      </c>
      <c r="B352" s="2">
        <v>1.54</v>
      </c>
    </row>
    <row r="353" spans="1:2" ht="15">
      <c r="A353" s="1" t="s">
        <v>348</v>
      </c>
      <c r="B353" s="2">
        <v>1.61</v>
      </c>
    </row>
    <row r="354" spans="1:2" ht="15">
      <c r="A354" s="1" t="s">
        <v>349</v>
      </c>
      <c r="B354" s="2">
        <v>0.82</v>
      </c>
    </row>
    <row r="355" spans="1:2" ht="15">
      <c r="A355" s="1" t="s">
        <v>350</v>
      </c>
      <c r="B355" s="2">
        <v>0.42</v>
      </c>
    </row>
    <row r="356" spans="1:2" ht="15">
      <c r="A356" s="1" t="s">
        <v>351</v>
      </c>
      <c r="B356" s="2">
        <v>1</v>
      </c>
    </row>
    <row r="357" spans="1:2" ht="15">
      <c r="A357" s="1" t="s">
        <v>352</v>
      </c>
      <c r="B357" s="2">
        <v>2.45</v>
      </c>
    </row>
    <row r="358" spans="1:2" ht="15">
      <c r="A358" s="1" t="s">
        <v>353</v>
      </c>
      <c r="B358" s="2">
        <v>2.3</v>
      </c>
    </row>
    <row r="359" spans="1:2" ht="15">
      <c r="A359" s="1" t="s">
        <v>354</v>
      </c>
      <c r="B359" s="2">
        <v>1.46</v>
      </c>
    </row>
    <row r="360" spans="1:2" ht="15">
      <c r="A360" s="1" t="s">
        <v>355</v>
      </c>
      <c r="B360" s="2">
        <v>0.86</v>
      </c>
    </row>
    <row r="361" spans="1:2" ht="15">
      <c r="A361" s="1" t="s">
        <v>356</v>
      </c>
      <c r="B361" s="2">
        <v>0.61</v>
      </c>
    </row>
    <row r="362" spans="1:2" ht="15">
      <c r="A362" s="1" t="s">
        <v>357</v>
      </c>
      <c r="B362" s="2">
        <v>0.14</v>
      </c>
    </row>
    <row r="363" spans="1:2" ht="15">
      <c r="A363" s="1" t="s">
        <v>358</v>
      </c>
      <c r="B363" s="2">
        <v>0.78</v>
      </c>
    </row>
    <row r="364" spans="1:2" ht="15">
      <c r="A364" s="1" t="s">
        <v>359</v>
      </c>
      <c r="B364" s="2">
        <v>0.4</v>
      </c>
    </row>
    <row r="365" spans="1:2" ht="15">
      <c r="A365" s="1" t="s">
        <v>360</v>
      </c>
      <c r="B365" s="2">
        <v>0.9</v>
      </c>
    </row>
    <row r="366" spans="1:2" ht="15">
      <c r="A366" s="1" t="s">
        <v>361</v>
      </c>
      <c r="B366" s="2">
        <v>0.5</v>
      </c>
    </row>
    <row r="367" spans="1:2" ht="15">
      <c r="A367" s="1" t="s">
        <v>362</v>
      </c>
      <c r="B367" s="2">
        <v>0.8</v>
      </c>
    </row>
    <row r="368" spans="1:2" ht="15">
      <c r="A368" s="1" t="s">
        <v>363</v>
      </c>
      <c r="B368" s="2">
        <v>0</v>
      </c>
    </row>
    <row r="369" spans="1:2" ht="15">
      <c r="A369" s="1" t="s">
        <v>364</v>
      </c>
      <c r="B369" s="2">
        <v>0.2</v>
      </c>
    </row>
    <row r="370" spans="1:2" ht="15">
      <c r="A370" s="1" t="s">
        <v>365</v>
      </c>
      <c r="B370" s="2">
        <v>0.9</v>
      </c>
    </row>
    <row r="371" spans="1:2" ht="15">
      <c r="A371" s="1" t="s">
        <v>366</v>
      </c>
      <c r="B371" s="2">
        <v>0.64</v>
      </c>
    </row>
    <row r="372" spans="1:2" ht="15">
      <c r="A372" s="1" t="s">
        <v>367</v>
      </c>
      <c r="B372" s="2">
        <v>0.74</v>
      </c>
    </row>
    <row r="373" spans="1:2" ht="15">
      <c r="A373" s="1" t="s">
        <v>368</v>
      </c>
      <c r="B373" s="2">
        <v>0.71</v>
      </c>
    </row>
    <row r="374" spans="1:2" ht="15">
      <c r="A374" s="1" t="s">
        <v>369</v>
      </c>
      <c r="B374" s="2">
        <v>0.75</v>
      </c>
    </row>
    <row r="375" spans="1:2" ht="15">
      <c r="A375" s="1" t="s">
        <v>370</v>
      </c>
      <c r="B375" s="2">
        <v>1.38</v>
      </c>
    </row>
    <row r="376" spans="1:2" ht="15">
      <c r="A376" s="1" t="s">
        <v>371</v>
      </c>
      <c r="B376" s="2">
        <v>0.6</v>
      </c>
    </row>
    <row r="377" spans="1:2" ht="15">
      <c r="A377" s="1" t="s">
        <v>372</v>
      </c>
      <c r="B377" s="2">
        <v>0.8</v>
      </c>
    </row>
    <row r="378" spans="1:2" ht="15">
      <c r="A378" s="1" t="s">
        <v>373</v>
      </c>
      <c r="B378" s="2">
        <v>0.59</v>
      </c>
    </row>
    <row r="379" spans="1:2" ht="15">
      <c r="A379" s="1" t="s">
        <v>374</v>
      </c>
      <c r="B379" s="2">
        <v>0.13</v>
      </c>
    </row>
    <row r="380" spans="1:2" ht="15">
      <c r="A380" s="1" t="s">
        <v>375</v>
      </c>
      <c r="B380" s="2">
        <v>0.9</v>
      </c>
    </row>
    <row r="381" spans="1:2" ht="15">
      <c r="A381" s="1" t="s">
        <v>376</v>
      </c>
      <c r="B381" s="2">
        <v>1</v>
      </c>
    </row>
    <row r="382" spans="1:2" ht="15">
      <c r="A382" s="1" t="s">
        <v>377</v>
      </c>
      <c r="B382" s="2">
        <v>0.05</v>
      </c>
    </row>
    <row r="383" spans="1:2" ht="15">
      <c r="A383" s="1" t="s">
        <v>378</v>
      </c>
      <c r="B383" s="2">
        <v>0.15</v>
      </c>
    </row>
    <row r="384" spans="1:2" ht="15">
      <c r="A384" s="1" t="s">
        <v>379</v>
      </c>
      <c r="B384" s="2">
        <v>0.17</v>
      </c>
    </row>
    <row r="385" spans="1:2" ht="15">
      <c r="A385" s="1" t="s">
        <v>380</v>
      </c>
      <c r="B385" s="2">
        <v>0.12</v>
      </c>
    </row>
    <row r="386" spans="1:2" ht="15">
      <c r="A386" s="1" t="s">
        <v>381</v>
      </c>
      <c r="B386" s="2">
        <v>0.04</v>
      </c>
    </row>
    <row r="387" spans="1:2" ht="15">
      <c r="A387" s="1" t="s">
        <v>382</v>
      </c>
      <c r="B387" s="2">
        <v>0.28</v>
      </c>
    </row>
    <row r="388" spans="1:2" ht="15">
      <c r="A388" s="1" t="s">
        <v>383</v>
      </c>
      <c r="B388" s="2">
        <v>0.64</v>
      </c>
    </row>
    <row r="389" spans="1:2" ht="15">
      <c r="A389" s="1" t="s">
        <v>384</v>
      </c>
      <c r="B389" s="2">
        <v>0.27</v>
      </c>
    </row>
    <row r="390" spans="1:2" ht="15">
      <c r="A390" s="1" t="s">
        <v>385</v>
      </c>
      <c r="B390" s="2">
        <v>0.39</v>
      </c>
    </row>
    <row r="391" spans="1:2" ht="15">
      <c r="A391" s="1" t="s">
        <v>386</v>
      </c>
      <c r="B391" s="2">
        <v>1.26</v>
      </c>
    </row>
    <row r="392" spans="1:2" ht="15">
      <c r="A392" s="1" t="s">
        <v>387</v>
      </c>
      <c r="B392" s="2">
        <v>0.16</v>
      </c>
    </row>
    <row r="393" spans="1:2" ht="15">
      <c r="A393" s="1" t="s">
        <v>388</v>
      </c>
      <c r="B393" s="2">
        <v>0.05</v>
      </c>
    </row>
    <row r="394" spans="1:2" ht="15">
      <c r="A394" s="1" t="s">
        <v>389</v>
      </c>
      <c r="B394" s="2">
        <v>0.23</v>
      </c>
    </row>
    <row r="395" spans="1:2" ht="15">
      <c r="A395" s="1" t="s">
        <v>390</v>
      </c>
      <c r="B395" s="2">
        <v>2.4</v>
      </c>
    </row>
    <row r="396" spans="1:2" ht="15">
      <c r="A396" s="1" t="s">
        <v>391</v>
      </c>
      <c r="B396" s="2">
        <v>0.52</v>
      </c>
    </row>
    <row r="397" spans="1:2" ht="15">
      <c r="A397" s="1" t="s">
        <v>392</v>
      </c>
      <c r="B397" s="2">
        <v>0.2</v>
      </c>
    </row>
    <row r="398" spans="1:2" ht="15">
      <c r="A398" s="1" t="s">
        <v>393</v>
      </c>
      <c r="B398" s="2">
        <v>0.73</v>
      </c>
    </row>
    <row r="399" spans="1:2" ht="15">
      <c r="A399" s="1" t="s">
        <v>394</v>
      </c>
      <c r="B399" s="2">
        <v>0.21</v>
      </c>
    </row>
    <row r="400" spans="1:2" ht="15">
      <c r="A400" s="1" t="s">
        <v>395</v>
      </c>
      <c r="B400" s="2">
        <v>0.09</v>
      </c>
    </row>
    <row r="401" spans="1:2" ht="15">
      <c r="A401" s="1" t="s">
        <v>396</v>
      </c>
      <c r="B401" s="2">
        <v>0.62</v>
      </c>
    </row>
    <row r="402" spans="1:2" ht="15">
      <c r="A402" s="1" t="s">
        <v>397</v>
      </c>
      <c r="B402" s="2">
        <v>0.52</v>
      </c>
    </row>
    <row r="403" spans="1:2" ht="15">
      <c r="A403" s="1" t="s">
        <v>398</v>
      </c>
      <c r="B403" s="2">
        <v>1.6</v>
      </c>
    </row>
    <row r="404" spans="1:2" ht="15">
      <c r="A404" s="1" t="s">
        <v>399</v>
      </c>
      <c r="B404" s="2">
        <v>0.16</v>
      </c>
    </row>
    <row r="405" spans="1:2" ht="15">
      <c r="A405" s="1" t="s">
        <v>400</v>
      </c>
      <c r="B405" s="2">
        <v>0.13</v>
      </c>
    </row>
    <row r="406" spans="1:2" ht="15">
      <c r="A406" s="1" t="s">
        <v>401</v>
      </c>
      <c r="B406" s="2">
        <v>0</v>
      </c>
    </row>
    <row r="407" spans="1:2" ht="15">
      <c r="A407" s="1" t="s">
        <v>402</v>
      </c>
      <c r="B407" s="2">
        <v>0</v>
      </c>
    </row>
    <row r="408" spans="1:2" ht="15">
      <c r="A408" s="1" t="s">
        <v>403</v>
      </c>
      <c r="B408" s="2">
        <v>1.27</v>
      </c>
    </row>
    <row r="409" spans="1:2" ht="15">
      <c r="A409" s="1" t="s">
        <v>404</v>
      </c>
      <c r="B409" s="2">
        <v>0</v>
      </c>
    </row>
    <row r="410" spans="1:2" ht="15">
      <c r="A410" s="1" t="s">
        <v>405</v>
      </c>
      <c r="B410" s="2">
        <v>0.8</v>
      </c>
    </row>
    <row r="411" spans="1:2" ht="15">
      <c r="A411" s="1" t="s">
        <v>406</v>
      </c>
      <c r="B411" s="2">
        <v>0</v>
      </c>
    </row>
    <row r="412" spans="1:2" ht="15">
      <c r="A412" s="1" t="s">
        <v>407</v>
      </c>
      <c r="B412" s="2">
        <v>0.95</v>
      </c>
    </row>
    <row r="413" spans="1:2" ht="15">
      <c r="A413" s="1" t="s">
        <v>408</v>
      </c>
      <c r="B413" s="2">
        <v>0</v>
      </c>
    </row>
    <row r="414" spans="1:2" ht="15">
      <c r="A414" s="1" t="s">
        <v>409</v>
      </c>
      <c r="B414" s="2">
        <v>0</v>
      </c>
    </row>
    <row r="415" spans="1:2" ht="15">
      <c r="A415" s="1" t="s">
        <v>410</v>
      </c>
      <c r="B415" s="2">
        <v>0.46</v>
      </c>
    </row>
    <row r="416" spans="1:2" ht="15">
      <c r="A416" s="1" t="s">
        <v>411</v>
      </c>
      <c r="B416" s="2">
        <v>0</v>
      </c>
    </row>
    <row r="417" spans="1:2" ht="15">
      <c r="A417" s="1" t="s">
        <v>412</v>
      </c>
      <c r="B417" s="2">
        <v>0</v>
      </c>
    </row>
    <row r="418" spans="1:2" ht="15">
      <c r="A418" s="1" t="s">
        <v>413</v>
      </c>
      <c r="B418" s="2">
        <v>0</v>
      </c>
    </row>
    <row r="419" spans="1:2" ht="15">
      <c r="A419" s="1" t="s">
        <v>414</v>
      </c>
      <c r="B419" s="2">
        <v>1.42</v>
      </c>
    </row>
    <row r="420" spans="1:2" ht="15">
      <c r="A420" s="1" t="s">
        <v>415</v>
      </c>
      <c r="B420" s="2">
        <v>8.93</v>
      </c>
    </row>
    <row r="421" spans="1:2" ht="15">
      <c r="A421" s="1" t="s">
        <v>416</v>
      </c>
      <c r="B421" s="2">
        <v>0.29</v>
      </c>
    </row>
    <row r="422" spans="1:2" ht="15">
      <c r="A422" s="1" t="s">
        <v>417</v>
      </c>
      <c r="B422" s="2">
        <v>0.33</v>
      </c>
    </row>
    <row r="423" spans="1:2" ht="15">
      <c r="A423" s="1" t="s">
        <v>418</v>
      </c>
      <c r="B423" s="2">
        <v>0.1</v>
      </c>
    </row>
    <row r="424" spans="1:2" ht="15">
      <c r="A424" s="1" t="s">
        <v>419</v>
      </c>
      <c r="B424" s="2">
        <v>0.06</v>
      </c>
    </row>
    <row r="425" spans="1:2" ht="15">
      <c r="A425" s="1" t="s">
        <v>420</v>
      </c>
      <c r="B425" s="2">
        <v>0</v>
      </c>
    </row>
    <row r="426" spans="1:2" ht="15">
      <c r="A426" s="1" t="s">
        <v>421</v>
      </c>
      <c r="B426" s="2">
        <v>0</v>
      </c>
    </row>
    <row r="427" spans="1:2" ht="15">
      <c r="A427" s="1" t="s">
        <v>422</v>
      </c>
      <c r="B427" s="2">
        <v>0</v>
      </c>
    </row>
    <row r="428" spans="1:2" ht="15">
      <c r="A428" s="1" t="s">
        <v>423</v>
      </c>
      <c r="B428" s="2">
        <v>0</v>
      </c>
    </row>
    <row r="429" spans="1:2" ht="15">
      <c r="A429" s="1" t="s">
        <v>424</v>
      </c>
      <c r="B429" s="2">
        <v>0</v>
      </c>
    </row>
    <row r="430" spans="1:2" ht="15">
      <c r="A430" s="1" t="s">
        <v>425</v>
      </c>
      <c r="B430" s="2">
        <v>0</v>
      </c>
    </row>
    <row r="431" spans="1:2" ht="15">
      <c r="A431" s="1" t="s">
        <v>426</v>
      </c>
      <c r="B431" s="2">
        <v>0</v>
      </c>
    </row>
    <row r="432" spans="1:2" ht="15">
      <c r="A432" s="1" t="s">
        <v>427</v>
      </c>
      <c r="B432" s="2">
        <v>0</v>
      </c>
    </row>
    <row r="433" spans="1:2" ht="15">
      <c r="A433" s="1" t="s">
        <v>428</v>
      </c>
      <c r="B433" s="2">
        <v>7.16</v>
      </c>
    </row>
    <row r="434" spans="1:2" ht="15">
      <c r="A434" s="1" t="s">
        <v>429</v>
      </c>
      <c r="B434" s="2">
        <v>0.26</v>
      </c>
    </row>
    <row r="435" spans="1:2" ht="15">
      <c r="A435" s="1" t="s">
        <v>430</v>
      </c>
      <c r="B435" s="2">
        <v>2.8</v>
      </c>
    </row>
    <row r="436" spans="1:2" ht="15">
      <c r="A436" s="1" t="s">
        <v>431</v>
      </c>
      <c r="B436" s="2">
        <v>1</v>
      </c>
    </row>
    <row r="437" spans="1:2" ht="15">
      <c r="A437" s="1" t="s">
        <v>432</v>
      </c>
      <c r="B437" s="2">
        <v>0.45</v>
      </c>
    </row>
    <row r="438" spans="1:2" ht="15">
      <c r="A438" s="1" t="s">
        <v>433</v>
      </c>
      <c r="B438" s="2">
        <v>0.1</v>
      </c>
    </row>
    <row r="439" spans="1:2" ht="15">
      <c r="A439" s="1" t="s">
        <v>434</v>
      </c>
      <c r="B439" s="2">
        <v>0.39</v>
      </c>
    </row>
    <row r="440" spans="1:2" ht="15">
      <c r="A440" s="1" t="s">
        <v>435</v>
      </c>
      <c r="B440" s="2">
        <v>0.87</v>
      </c>
    </row>
    <row r="441" spans="1:2" ht="15">
      <c r="A441" s="1" t="s">
        <v>436</v>
      </c>
      <c r="B441" s="2">
        <v>0.15</v>
      </c>
    </row>
    <row r="442" spans="1:2" ht="15">
      <c r="A442" s="1" t="s">
        <v>437</v>
      </c>
      <c r="B442" s="2">
        <v>0.9</v>
      </c>
    </row>
    <row r="443" spans="1:2" ht="15">
      <c r="A443" s="1" t="s">
        <v>438</v>
      </c>
      <c r="B443" s="2">
        <v>0.6</v>
      </c>
    </row>
    <row r="444" spans="1:2" ht="15">
      <c r="A444" s="1" t="s">
        <v>439</v>
      </c>
      <c r="B444" s="2">
        <v>0.96</v>
      </c>
    </row>
    <row r="445" spans="1:2" ht="15">
      <c r="A445" s="1" t="s">
        <v>440</v>
      </c>
      <c r="B445" s="2">
        <v>0.47</v>
      </c>
    </row>
    <row r="446" spans="1:2" ht="15">
      <c r="A446" s="1" t="s">
        <v>441</v>
      </c>
      <c r="B446" s="2">
        <v>0.99</v>
      </c>
    </row>
    <row r="447" spans="1:2" ht="15">
      <c r="A447" s="1" t="s">
        <v>442</v>
      </c>
      <c r="B447" s="2">
        <v>0.64</v>
      </c>
    </row>
    <row r="448" spans="1:2" ht="15">
      <c r="A448" s="1" t="s">
        <v>443</v>
      </c>
      <c r="B448" s="2">
        <v>0.35</v>
      </c>
    </row>
    <row r="449" spans="1:2" ht="15">
      <c r="A449" s="1" t="s">
        <v>444</v>
      </c>
      <c r="B449" s="2">
        <v>1.6</v>
      </c>
    </row>
    <row r="450" spans="1:2" ht="15">
      <c r="A450" s="1" t="s">
        <v>445</v>
      </c>
      <c r="B450" s="2">
        <v>0.6</v>
      </c>
    </row>
    <row r="451" spans="1:2" ht="15">
      <c r="A451" s="1" t="s">
        <v>446</v>
      </c>
      <c r="B451" s="2">
        <v>0.29</v>
      </c>
    </row>
    <row r="452" spans="1:2" ht="15">
      <c r="A452" s="1" t="s">
        <v>447</v>
      </c>
      <c r="B452" s="2">
        <v>1.5</v>
      </c>
    </row>
    <row r="453" spans="1:2" ht="15">
      <c r="A453" s="1" t="s">
        <v>448</v>
      </c>
      <c r="B453" s="2">
        <v>1.45</v>
      </c>
    </row>
    <row r="454" spans="1:2" ht="15">
      <c r="A454" s="1" t="s">
        <v>449</v>
      </c>
      <c r="B454" s="2">
        <v>1.38</v>
      </c>
    </row>
    <row r="455" spans="1:2" ht="15">
      <c r="A455" s="1" t="s">
        <v>450</v>
      </c>
      <c r="B455" s="2">
        <v>2.7</v>
      </c>
    </row>
    <row r="456" spans="1:2" ht="15">
      <c r="A456" s="1" t="s">
        <v>451</v>
      </c>
      <c r="B456" s="2">
        <v>0.4</v>
      </c>
    </row>
    <row r="457" spans="1:2" ht="15">
      <c r="A457" s="1" t="s">
        <v>452</v>
      </c>
      <c r="B457" s="2">
        <v>0.9</v>
      </c>
    </row>
    <row r="458" spans="1:2" ht="15">
      <c r="A458" s="1" t="s">
        <v>453</v>
      </c>
      <c r="B458" s="2">
        <v>0.31</v>
      </c>
    </row>
    <row r="459" spans="1:2" ht="15">
      <c r="A459" s="1" t="s">
        <v>454</v>
      </c>
      <c r="B459" s="2">
        <v>0.55</v>
      </c>
    </row>
    <row r="460" spans="1:2" ht="15">
      <c r="A460" s="1" t="s">
        <v>455</v>
      </c>
      <c r="B460" s="2">
        <v>0.5</v>
      </c>
    </row>
    <row r="461" spans="1:2" ht="15">
      <c r="A461" s="1" t="s">
        <v>456</v>
      </c>
      <c r="B461" s="2">
        <v>1</v>
      </c>
    </row>
    <row r="462" spans="1:2" ht="15">
      <c r="A462" s="1" t="s">
        <v>457</v>
      </c>
      <c r="B462" s="2">
        <v>2.12</v>
      </c>
    </row>
    <row r="463" spans="1:2" ht="15">
      <c r="A463" s="1" t="s">
        <v>458</v>
      </c>
      <c r="B463" s="2">
        <v>1.8</v>
      </c>
    </row>
    <row r="464" spans="1:2" ht="15">
      <c r="A464" s="1" t="s">
        <v>459</v>
      </c>
      <c r="B464" s="2">
        <v>0.38</v>
      </c>
    </row>
  </sheetData>
  <sheetProtection/>
  <mergeCells count="3">
    <mergeCell ref="A1:H1"/>
    <mergeCell ref="A2:H2"/>
    <mergeCell ref="F32:G3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DWP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57430211</dc:creator>
  <cp:keywords/>
  <dc:description/>
  <cp:lastModifiedBy>Owen Stevens</cp:lastModifiedBy>
  <dcterms:created xsi:type="dcterms:W3CDTF">2013-08-19T11:26:31Z</dcterms:created>
  <dcterms:modified xsi:type="dcterms:W3CDTF">2013-09-02T11:51:55Z</dcterms:modified>
  <cp:category/>
  <cp:version/>
  <cp:contentType/>
  <cp:contentStatus/>
</cp:coreProperties>
</file>